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770" windowHeight="5745" tabRatio="706" activeTab="1"/>
  </bookViews>
  <sheets>
    <sheet name="Törzsh_Kreditszámok" sheetId="9" r:id="rId1"/>
    <sheet name="Törzsh_Óraszámok" sheetId="12" r:id="rId2"/>
    <sheet name="Ref_Köt.vál" sheetId="13" r:id="rId3"/>
    <sheet name="2013_Reform_Egymásraépülések" sheetId="14" r:id="rId4"/>
    <sheet name="Eredet_Egymásraépülések" sheetId="3" r:id="rId5"/>
    <sheet name="Eredet_Kötvál órák" sheetId="2" r:id="rId6"/>
    <sheet name="Kredit összefogl." sheetId="8" r:id="rId7"/>
    <sheet name="egyéb" sheetId="4" r:id="rId8"/>
    <sheet name="Munka1" sheetId="10" r:id="rId9"/>
  </sheets>
  <definedNames>
    <definedName name="Excel_BuiltIn_Print_Area_1">#REF!</definedName>
    <definedName name="Excel_BuiltIn_Print_Area_2">"$#REF!.$A$1:$AA$79"</definedName>
    <definedName name="_xlnm.Print_Area" localSheetId="3">'2013_Reform_Egymásraépülések'!$A$1:$H$86</definedName>
    <definedName name="_xlnm.Print_Area" localSheetId="4">Eredet_Egymásraépülések!$A$1:$H$129</definedName>
    <definedName name="_xlnm.Print_Area" localSheetId="5">'Eredet_Kötvál órák'!$A$1:$Z$67</definedName>
    <definedName name="_xlnm.Print_Area" localSheetId="2">Ref_Köt.vál!$A$1:$P$64</definedName>
  </definedNames>
  <calcPr calcId="125725"/>
</workbook>
</file>

<file path=xl/calcChain.xml><?xml version="1.0" encoding="utf-8"?>
<calcChain xmlns="http://schemas.openxmlformats.org/spreadsheetml/2006/main">
  <c r="N59" i="12"/>
  <c r="V59" i="9"/>
  <c r="U59"/>
  <c r="T59"/>
  <c r="S59"/>
  <c r="R59"/>
  <c r="Q59"/>
  <c r="P59"/>
  <c r="O59"/>
  <c r="N59"/>
  <c r="M59"/>
  <c r="L59"/>
  <c r="K59"/>
  <c r="L60" s="1"/>
  <c r="J59"/>
  <c r="I59"/>
  <c r="H59"/>
  <c r="G59"/>
  <c r="F59"/>
  <c r="E59"/>
  <c r="W38" i="12"/>
  <c r="W38" i="9"/>
  <c r="W39"/>
  <c r="W55"/>
  <c r="W47" i="12"/>
  <c r="L31" i="13"/>
  <c r="L12"/>
  <c r="W37" i="9"/>
  <c r="W22"/>
  <c r="W21"/>
  <c r="W20"/>
  <c r="W19"/>
  <c r="T62" i="12"/>
  <c r="Q62"/>
  <c r="N62"/>
  <c r="K62"/>
  <c r="H62"/>
  <c r="I64" i="13"/>
  <c r="M56"/>
  <c r="L55"/>
  <c r="K55"/>
  <c r="M57" s="1"/>
  <c r="L48"/>
  <c r="M50" s="1"/>
  <c r="K48"/>
  <c r="V59" i="12"/>
  <c r="T59"/>
  <c r="U60" s="1"/>
  <c r="S59"/>
  <c r="Q59"/>
  <c r="P59"/>
  <c r="M59"/>
  <c r="L59"/>
  <c r="K59"/>
  <c r="L60" s="1"/>
  <c r="J59"/>
  <c r="I59"/>
  <c r="H59"/>
  <c r="U59"/>
  <c r="R59"/>
  <c r="O59"/>
  <c r="E59"/>
  <c r="W44"/>
  <c r="W45"/>
  <c r="W44" i="9"/>
  <c r="W13"/>
  <c r="W36"/>
  <c r="W35"/>
  <c r="W31"/>
  <c r="W34"/>
  <c r="W26"/>
  <c r="W25"/>
  <c r="W36" i="12"/>
  <c r="W35"/>
  <c r="W31"/>
  <c r="W26"/>
  <c r="W25"/>
  <c r="W21"/>
  <c r="W20"/>
  <c r="W19"/>
  <c r="A24"/>
  <c r="W13"/>
  <c r="W50"/>
  <c r="G59"/>
  <c r="F59"/>
  <c r="F60" s="1"/>
  <c r="W55"/>
  <c r="W54"/>
  <c r="W53"/>
  <c r="W52"/>
  <c r="W51"/>
  <c r="W49"/>
  <c r="W48"/>
  <c r="A55" s="1"/>
  <c r="W46"/>
  <c r="W43"/>
  <c r="W42"/>
  <c r="W41"/>
  <c r="W40"/>
  <c r="A47"/>
  <c r="W39"/>
  <c r="W34"/>
  <c r="W33"/>
  <c r="W32"/>
  <c r="A39" s="1"/>
  <c r="W30"/>
  <c r="W29"/>
  <c r="W28"/>
  <c r="W27"/>
  <c r="A31" s="1"/>
  <c r="W24"/>
  <c r="W23"/>
  <c r="W22"/>
  <c r="W18"/>
  <c r="W17"/>
  <c r="W16"/>
  <c r="W15"/>
  <c r="W14"/>
  <c r="W11"/>
  <c r="W9"/>
  <c r="W7"/>
  <c r="W5"/>
  <c r="W24" i="9"/>
  <c r="W50"/>
  <c r="W49"/>
  <c r="W48"/>
  <c r="A55" s="1"/>
  <c r="W45"/>
  <c r="W30"/>
  <c r="W29"/>
  <c r="W28"/>
  <c r="A31" s="1"/>
  <c r="V67" i="2"/>
  <c r="V38"/>
  <c r="W23" i="9"/>
  <c r="A24"/>
  <c r="W12"/>
  <c r="W47"/>
  <c r="W46"/>
  <c r="W54"/>
  <c r="W53"/>
  <c r="W52"/>
  <c r="W51"/>
  <c r="W43"/>
  <c r="W42"/>
  <c r="W41"/>
  <c r="W40"/>
  <c r="W33"/>
  <c r="W32"/>
  <c r="A39" s="1"/>
  <c r="W27"/>
  <c r="W18"/>
  <c r="W17"/>
  <c r="W16"/>
  <c r="W15"/>
  <c r="W14"/>
  <c r="W11"/>
  <c r="A18" s="1"/>
  <c r="A60" s="1"/>
  <c r="W9"/>
  <c r="W7"/>
  <c r="W5"/>
  <c r="C10" i="8"/>
  <c r="R60" i="12"/>
  <c r="O60"/>
  <c r="O60" i="9"/>
  <c r="I60"/>
  <c r="U60"/>
  <c r="A47"/>
  <c r="A18" i="12"/>
  <c r="R60" i="9"/>
  <c r="I60" i="12"/>
  <c r="F60" i="9"/>
  <c r="A60" i="12" l="1"/>
</calcChain>
</file>

<file path=xl/sharedStrings.xml><?xml version="1.0" encoding="utf-8"?>
<sst xmlns="http://schemas.openxmlformats.org/spreadsheetml/2006/main" count="1707" uniqueCount="609">
  <si>
    <t>A Kémia alapszak törzsrészének tantervi hálója a szakdolgozattal</t>
  </si>
  <si>
    <r>
      <t xml:space="preserve">       Szakfelelős: </t>
    </r>
    <r>
      <rPr>
        <b/>
        <i/>
        <sz val="12"/>
        <rFont val="Times New Roman"/>
        <family val="1"/>
      </rPr>
      <t>Szepes László</t>
    </r>
  </si>
  <si>
    <t>A tantárgy, ill. kurzus</t>
  </si>
  <si>
    <t>Értékelés</t>
  </si>
  <si>
    <t>neve</t>
  </si>
  <si>
    <t>kódja</t>
  </si>
  <si>
    <t>Kr.</t>
  </si>
  <si>
    <t>Vi</t>
  </si>
  <si>
    <t>Gy</t>
  </si>
  <si>
    <t>Tárgyfelelős</t>
  </si>
  <si>
    <t>Matematika</t>
  </si>
  <si>
    <t>Bevezető matematika kémikusoknak (1)</t>
  </si>
  <si>
    <t>Szentmiklóssy Zoltán</t>
  </si>
  <si>
    <t>Bevezető matematika kémikusoknak (1) gyak.</t>
  </si>
  <si>
    <t>Bevezető matematika kémikusoknak (2)</t>
  </si>
  <si>
    <t>Bevezető matematika kémikusoknak (2) gyak.</t>
  </si>
  <si>
    <t xml:space="preserve"> </t>
  </si>
  <si>
    <t>Fizika (1)</t>
  </si>
  <si>
    <t xml:space="preserve">  </t>
  </si>
  <si>
    <t>Kürti Jenő</t>
  </si>
  <si>
    <t>Süvegh Károly</t>
  </si>
  <si>
    <t>Kémiai számítástechnika labor (1)</t>
  </si>
  <si>
    <t>Baranyai András</t>
  </si>
  <si>
    <t>Kémiai számítástechnika labor (2)</t>
  </si>
  <si>
    <t>Tóth Gergely</t>
  </si>
  <si>
    <t>Jánosi Imre</t>
  </si>
  <si>
    <t>Róka András</t>
  </si>
  <si>
    <t>Általános kémia</t>
  </si>
  <si>
    <t>Általános kémia szám.gyak.</t>
  </si>
  <si>
    <t>Vass Gábor</t>
  </si>
  <si>
    <t>Általános kémia labor</t>
  </si>
  <si>
    <t>Szepes László</t>
  </si>
  <si>
    <t>Fizikai kémia</t>
  </si>
  <si>
    <t>@</t>
  </si>
  <si>
    <t>Keszei Ernő</t>
  </si>
  <si>
    <t>Inzelt György</t>
  </si>
  <si>
    <t>Gilányi Tibor</t>
  </si>
  <si>
    <t>Fizikai kémia labor (1)</t>
  </si>
  <si>
    <t>Láng Győző</t>
  </si>
  <si>
    <t>Fizikai kémia labor (3A): Kolloidika</t>
  </si>
  <si>
    <t>Kiss Éva</t>
  </si>
  <si>
    <t>Szalay Péter</t>
  </si>
  <si>
    <t>Szervetlen kémia (1)</t>
  </si>
  <si>
    <t>Rohonczy János</t>
  </si>
  <si>
    <t>Szervetlen kémia (2)</t>
  </si>
  <si>
    <t>Szervetlen kémia labor</t>
  </si>
  <si>
    <t>Magyarfalvi Gábor</t>
  </si>
  <si>
    <t>Kémiai biztonságtechnika</t>
  </si>
  <si>
    <t>Jalsovszky István</t>
  </si>
  <si>
    <t>Szerves kémia (1)</t>
  </si>
  <si>
    <t>Szerves kémia (2)</t>
  </si>
  <si>
    <t>Szerves kémia labor (1)</t>
  </si>
  <si>
    <t>Szabó Dénes</t>
  </si>
  <si>
    <t>Perczel András</t>
  </si>
  <si>
    <t>Analitikai kémia</t>
  </si>
  <si>
    <t>Analitikai kémia (1)</t>
  </si>
  <si>
    <t>Orbán Miklós</t>
  </si>
  <si>
    <t>Analitikai kémia labor (1)</t>
  </si>
  <si>
    <t>Záray Gyula</t>
  </si>
  <si>
    <t>Kémiai anyagtudomány (A)</t>
  </si>
  <si>
    <t>Varga Imre</t>
  </si>
  <si>
    <t>Homonnay Zoltán</t>
  </si>
  <si>
    <t>Környezetkémia</t>
  </si>
  <si>
    <t>Salma Imre</t>
  </si>
  <si>
    <t>Kémiai technológia</t>
  </si>
  <si>
    <t>Szalay Roland</t>
  </si>
  <si>
    <t>Szaklaboratóriumi gyakorlat, szakdolgozat</t>
  </si>
  <si>
    <t>KI tanszékvezetők</t>
  </si>
  <si>
    <t>Záróvizsga</t>
  </si>
  <si>
    <t>Nyelvvizsga</t>
  </si>
  <si>
    <t>össz</t>
  </si>
  <si>
    <t>Császár Attila</t>
  </si>
  <si>
    <t>Kémiai anyagtudomány (B)</t>
  </si>
  <si>
    <t>Kémiai technológia labor</t>
  </si>
  <si>
    <t>Varga Imre Péter</t>
  </si>
  <si>
    <t>összesen</t>
  </si>
  <si>
    <t>Kötelező órák kreditjeinek táblázata</t>
  </si>
  <si>
    <t>törzstárgyak</t>
  </si>
  <si>
    <t>egyéb kötelező órák</t>
  </si>
  <si>
    <t>szabadon választható keret</t>
  </si>
  <si>
    <t>köt.vál. Órák</t>
  </si>
  <si>
    <t>minor szak,   stb.</t>
  </si>
  <si>
    <t>A géntechnológia alapjai</t>
  </si>
  <si>
    <t>ea.</t>
  </si>
  <si>
    <t>Nyitray László</t>
  </si>
  <si>
    <t>A modern biológia alapjai</t>
  </si>
  <si>
    <t>Sejtbiológia</t>
  </si>
  <si>
    <t>Kvantummechanika</t>
  </si>
  <si>
    <t>Surján Péter</t>
  </si>
  <si>
    <t>Ásványtan-kristálykémia</t>
  </si>
  <si>
    <t>Weiszburg Tamás</t>
  </si>
  <si>
    <t>Kőzettan gyakorlat</t>
  </si>
  <si>
    <t>Szakmány György</t>
  </si>
  <si>
    <t>Meteorológia</t>
  </si>
  <si>
    <t>Kémiai matematika</t>
  </si>
  <si>
    <t>Barkács Katalin</t>
  </si>
  <si>
    <t>A kémia története</t>
  </si>
  <si>
    <t>Bevezetés a kémiatanításba</t>
  </si>
  <si>
    <t>Szalay Luca</t>
  </si>
  <si>
    <t>Elválasztástechnika</t>
  </si>
  <si>
    <t>Torkos Kornél</t>
  </si>
  <si>
    <t>Műszeres analitika labor (2)</t>
  </si>
  <si>
    <t>Zihné Perényi Katalin</t>
  </si>
  <si>
    <t>Szerves spektroszkópia</t>
  </si>
  <si>
    <t>Vass Elemér</t>
  </si>
  <si>
    <t>Elektrokémia</t>
  </si>
  <si>
    <t>Fizikai kémia labor (2)</t>
  </si>
  <si>
    <t>Reakciókinetika</t>
  </si>
  <si>
    <t>Statisztikus mechanika</t>
  </si>
  <si>
    <t>Vegyipari művelettan</t>
  </si>
  <si>
    <t>A kolloidika alkalmazásai</t>
  </si>
  <si>
    <t>Csempesz Ferenc</t>
  </si>
  <si>
    <t>Csempesz Ferenc, Frecskáné Csáki Katalin</t>
  </si>
  <si>
    <t>Kölcsönhatások kolloid- és nanorendszerekben</t>
  </si>
  <si>
    <t>A környezet károsodása és védelme</t>
  </si>
  <si>
    <t>A magkémia alkalmazásai</t>
  </si>
  <si>
    <t>Magkémia labor</t>
  </si>
  <si>
    <t>Makromolekulák és biopolimerek önszerveződő rendszerei</t>
  </si>
  <si>
    <t>Polimerkémia és technológia</t>
  </si>
  <si>
    <t>Iván Béla</t>
  </si>
  <si>
    <t>Biokémia</t>
  </si>
  <si>
    <t>Elméleti szerves kémia</t>
  </si>
  <si>
    <t>Farkas Ödön</t>
  </si>
  <si>
    <t>Szerves labor haladóknak</t>
  </si>
  <si>
    <t>Bioszervetlen kémia</t>
  </si>
  <si>
    <t>Oltiné Varga Margit</t>
  </si>
  <si>
    <t>Fémorganikus és katalízis labor</t>
  </si>
  <si>
    <t>Fémorganikus kémia</t>
  </si>
  <si>
    <t>Pasinszki Tibor</t>
  </si>
  <si>
    <t>Szerkezeti kémia</t>
  </si>
  <si>
    <t>Csámpai Antal</t>
  </si>
  <si>
    <t>Tantárgy</t>
  </si>
  <si>
    <t>Kód</t>
  </si>
  <si>
    <t>Első (erős) előfeltétel</t>
  </si>
  <si>
    <t>Második (erős) előfeltétel</t>
  </si>
  <si>
    <t>Gyenge előfeltétel(ek)</t>
  </si>
  <si>
    <t>Fizika (2)</t>
  </si>
  <si>
    <t>Általános kémia számolási gyakorlat</t>
  </si>
  <si>
    <t>Fizikai kémia (1): Termodinamika+Statisztika</t>
  </si>
  <si>
    <t>Fizikai kémia (2): Reakciókinetika+Elektrokémia</t>
  </si>
  <si>
    <t>Fizikai kémia (3): Kolloidika</t>
  </si>
  <si>
    <t>Fizikai kémia (4): Elméleti kémia</t>
  </si>
  <si>
    <t>Szervetlen kémiai tantermi gyakorlat</t>
  </si>
  <si>
    <t>Szerves kémia (3): Biológiai kémia</t>
  </si>
  <si>
    <t>Analitikai kémia (2): Műszeres analitika</t>
  </si>
  <si>
    <t>Analitika kémia labor (2A): Műszeres analitika</t>
  </si>
  <si>
    <t>Analitika (2): Műszeres analitika</t>
  </si>
  <si>
    <t>Analitikai kémai (3): Magkémia</t>
  </si>
  <si>
    <t xml:space="preserve">                     Az első oszlop árnyalt celláiban szereplő tárgyak előfeltételt nem igényelnek, ezért más szakosoknak is ajánlhatók. </t>
  </si>
  <si>
    <t>Gyenge előfeltétel</t>
  </si>
  <si>
    <t>Kvantummechanika gyakorlat</t>
  </si>
  <si>
    <t xml:space="preserve">Kémiai matematika gyakorlat </t>
  </si>
  <si>
    <t>Számítógépes kémia, labor</t>
  </si>
  <si>
    <t>Elektrokémia </t>
  </si>
  <si>
    <t>A kolloidika alkalmazásai, labor</t>
  </si>
  <si>
    <t xml:space="preserve">A magkémia alkalmazásai </t>
  </si>
  <si>
    <t>Makromolekulák és biopolimerek önszerveződése</t>
  </si>
  <si>
    <t>Harmadik erős előfeltétel:</t>
  </si>
  <si>
    <t>Fizikai kémia (3B): Kolloidika labor</t>
  </si>
  <si>
    <t>Fizikai kémiai számítások</t>
  </si>
  <si>
    <t xml:space="preserve">Harmadik erős előfeltétel: </t>
  </si>
  <si>
    <t xml:space="preserve">                 Aki a kiegészítést későbbre halasztja, annak magának kell gondoskodnia arról, hogy a tanrendjében az ütközésmentességet biztosítsa.</t>
  </si>
  <si>
    <t>6. Az alapfokozat megszerzéséhez összegyűjtendő kreditek száma: 180 kredit</t>
  </si>
  <si>
    <t>6.1. A képzési ágon belüli közös képzési szakasz minimális kreditértéke: - ;</t>
  </si>
  <si>
    <t>6.2. A szakirányhoz rendelhető minimális kredit: 50 kredit;</t>
  </si>
  <si>
    <t>6.3. A szabadon választható tantárgyakhoz rendelhető minimális kreditérték: 9 kredit;</t>
  </si>
  <si>
    <t>6.4. A szakdolgozathoz rendelt kreditérték: 10 kredit;</t>
  </si>
  <si>
    <t>6.5. A gyakorlati ismeretekhez rendelhető minimális kreditérték: 40 kredit;</t>
  </si>
  <si>
    <t>6.6. Intézményen kívüli összefüggő gyakorlati képzésben szerezhető minimális kreditérték: -</t>
  </si>
  <si>
    <t>7. Az alapképzési szak képzési célja, az elsajátítandó szakmai kompetenciák:</t>
  </si>
  <si>
    <t>A képzés célja olyan vegyészek képzése, akik elméleti és gyakorlati kémiai ismeretekkel, a rokon szakterületeken (pl. matematika, fizika, informatika, szakmai idegen nyelv) elfogadható alapismeretekkel rendelkeznek és az alapfokozat birtokában alkalmassá válnak elsősorban gyakorlati feladatok és problémák felismerését és önálló megoldását igénylő munkakörök ellátására a vegyipari termelésben, analitikai, minőségbiztosítási laboratóriumokban, valamint igazgatási, környezetgazdálkodási és környezetvédelemi területeken. Kellő mélységű ismerettel rendelkezzenek a képzés második ciklusát folytatni, illetve egyénileg és szervezett formában további tanulmányokat végezni.</t>
  </si>
  <si>
    <t>Alapfokozat birtokában a vegyész – a várható szakirányokat is figyelembe véve – ismeri: a legfontosabb kémiai laboratóriumi módszerek elvét és gyakorlati alkalmazhatóságukat; munkája eredményeit – szakmai és nem szakmai körök számára – hatékonyan tudja kommunikálni idegen nyelven és az informatika eszközeit is felhasználva; képes továbbképzések segítségével új kompetenciákat elsajátítani.</t>
  </si>
  <si>
    <t>Alapfokozat birtokában a vegyészek – a várható szakirányokat is figyelembe véve – alkalmasak: elsősorban gyakorlati problémák és feladatok felismerésére és önálló megoldására a vegyipari termelésben, akadémiai és ipari kutatóintézetekben, agrokémiai, élelmiszeripari, növényvédelmi, minőségbiztosítási, egészségügyi analitikai laboratóriumokban, valamint igazgatási, környezetgazdálkodási és környezetvédelemi területeken a napi műszerüzemeltetési, rutinmérési feladatok ellátására; a laboratóriumi nagyműszerek felelősségteljes működtetésére; a szakterületén önálló döntéshozatalra; munkájukat minőségtudattal, sikerorientáltsággal és megfelelő értékszemlélettel végezni.</t>
  </si>
  <si>
    <t>8. A törzsanyag (a szakképzettség szempontjából meghatározó ismeretkörök):</t>
  </si>
  <si>
    <t>matematika, fizika, informatika, általános gazdasági és menedzsment, minőségügyi és környezetügyi, EU ismeretek;</t>
  </si>
  <si>
    <t>általános, szervetlen, analitikai, alkalmazott, szerves és fizikai kémia;</t>
  </si>
  <si>
    <t>– differenciált szakmai ismeretek: 50 kredit</t>
  </si>
  <si>
    <t>vegyész szakirányon: fizikai kémia, anyagtudomány; környezetkémia és -analitika; szerves kémia és biokémia; a makromolekuláris és polimerkémia; természettudományos ismeretek;</t>
  </si>
  <si>
    <t>tanári szakirány: második szak szakterületi ismeretei, elméleti kémia, egyéb természettudományos alapismeretek, speciális kémiai ismeretek, pedagógiai, pszichológiai ismeretek.</t>
  </si>
  <si>
    <t>9. Szakmai gyakorlat:</t>
  </si>
  <si>
    <t>A gyakorlati képzés az elméleti anyag mélyebb megértését, a gyakorlati módszerek, eljárások megismerését szolgálja.</t>
  </si>
  <si>
    <t>A külső szakmai gyakorló helyen, intézményben, erre alkalmas szervezetnél vagy felsőoktatási intézményi gyakorlóhelyen végzett szakmai gyakorlat időtartama legalább 6 hét.</t>
  </si>
  <si>
    <t>10. Idegennyelvi követelmények:</t>
  </si>
  <si>
    <t>Az alapfokozat megszerzéséhez legalább egy idegen nyelvből államilag elismert, középfokú (B2) komplex típusú nyelvvizsga vagy ezzel egyenértékű érettségi bizonyítvány vagy oklevél szükséges.</t>
  </si>
  <si>
    <t>mv1c1mt1</t>
  </si>
  <si>
    <t>mv1c2mt1</t>
  </si>
  <si>
    <t>mv1c1mt2</t>
  </si>
  <si>
    <t>mv1c2mt2</t>
  </si>
  <si>
    <t>fv1c1fi1</t>
  </si>
  <si>
    <t>fv1c4fi2</t>
  </si>
  <si>
    <t>kv1c3in1</t>
  </si>
  <si>
    <t>kv1c3in2</t>
  </si>
  <si>
    <t>kv1c4al2</t>
  </si>
  <si>
    <t>kv1c1fz1</t>
  </si>
  <si>
    <t>kv1c1fz3</t>
  </si>
  <si>
    <t>kv1c1kl1</t>
  </si>
  <si>
    <t>kv1c4fz5</t>
  </si>
  <si>
    <t>kv1c4kl2</t>
  </si>
  <si>
    <t>kv1c1lm1</t>
  </si>
  <si>
    <t>kv1c1en1</t>
  </si>
  <si>
    <t>kv1c1en2</t>
  </si>
  <si>
    <t>kv1c4en3</t>
  </si>
  <si>
    <t>kv1c1es1</t>
  </si>
  <si>
    <t>kv1c1es2</t>
  </si>
  <si>
    <t>kv1c4es3</t>
  </si>
  <si>
    <t>kv1c1bk1</t>
  </si>
  <si>
    <t>kv1c1an1</t>
  </si>
  <si>
    <t>kv1c4an2</t>
  </si>
  <si>
    <t>kv1c1an3</t>
  </si>
  <si>
    <t>kv1c1ny1</t>
  </si>
  <si>
    <t>kv1c4an4</t>
  </si>
  <si>
    <t>kv1c1mg1</t>
  </si>
  <si>
    <t>kv1c1kr1</t>
  </si>
  <si>
    <t>kv1c1tc1</t>
  </si>
  <si>
    <t>kv1c8lab</t>
  </si>
  <si>
    <t>kv1c1nyx</t>
  </si>
  <si>
    <t>kv1c4tc2</t>
  </si>
  <si>
    <t>fv1c1fi3</t>
  </si>
  <si>
    <t>fv1c2fi3</t>
  </si>
  <si>
    <t>kv1c1lv1</t>
  </si>
  <si>
    <t>kv1c4lv2</t>
  </si>
  <si>
    <t>kv1c4an5</t>
  </si>
  <si>
    <t>kv1c1es5</t>
  </si>
  <si>
    <t>kv1c1lm2</t>
  </si>
  <si>
    <t>kv1c1lm3</t>
  </si>
  <si>
    <t>kv1c3lm3</t>
  </si>
  <si>
    <t>kv1c1fz9</t>
  </si>
  <si>
    <t>kv1c4fz6</t>
  </si>
  <si>
    <t>kv1c1fz7</t>
  </si>
  <si>
    <t>kv1c1fz8</t>
  </si>
  <si>
    <t>kv1c1tc4</t>
  </si>
  <si>
    <t>kv1c4kl4</t>
  </si>
  <si>
    <t>kv1c1kl4</t>
  </si>
  <si>
    <t>kv1c1kl5</t>
  </si>
  <si>
    <t>kv1c1mg2</t>
  </si>
  <si>
    <t>kv1c1kl3</t>
  </si>
  <si>
    <t>kv1c1tc3</t>
  </si>
  <si>
    <t>kv1c1bk2</t>
  </si>
  <si>
    <t>kv1c1es7</t>
  </si>
  <si>
    <t>kv1c1in2</t>
  </si>
  <si>
    <t>kv1c4es6</t>
  </si>
  <si>
    <t>kv1c1en7</t>
  </si>
  <si>
    <t>kv1c4en6</t>
  </si>
  <si>
    <t>kv1c1en5</t>
  </si>
  <si>
    <t>kv1c1en4</t>
  </si>
  <si>
    <t>fv1c1fi2</t>
  </si>
  <si>
    <t>kv1c4en3s</t>
  </si>
  <si>
    <r>
      <t>fv1c</t>
    </r>
    <r>
      <rPr>
        <sz val="10"/>
        <rFont val="Times New Roman"/>
        <family val="1"/>
        <charset val="238"/>
      </rPr>
      <t>1</t>
    </r>
    <r>
      <rPr>
        <sz val="10"/>
        <color indexed="8"/>
        <rFont val="Times New Roman"/>
        <family val="1"/>
        <charset val="238"/>
      </rPr>
      <t>fi2</t>
    </r>
  </si>
  <si>
    <t>kv1c4klx</t>
  </si>
  <si>
    <t>Informatika</t>
  </si>
  <si>
    <t>Fizikai kémia (1): Termodinamika+Statisztikus termodinamika</t>
  </si>
  <si>
    <t>Analitikai kémia  (2):  Műszeres analitika</t>
  </si>
  <si>
    <t>Analitikai kémia (3): Magkémia</t>
  </si>
  <si>
    <t>kv1c8000</t>
  </si>
  <si>
    <t>kv1c2fz1</t>
  </si>
  <si>
    <t xml:space="preserve">Analitikai kémia labor (2B): Műszeres analitika </t>
  </si>
  <si>
    <t>kv1c4an6</t>
  </si>
  <si>
    <t>Gazdasági , menedzsment és minőségbiztosítási ismeretek</t>
  </si>
  <si>
    <t>kv1c1men</t>
  </si>
  <si>
    <t>kv1c1al1</t>
  </si>
  <si>
    <t>kv1c2al2</t>
  </si>
  <si>
    <t>kv1c1bz1</t>
  </si>
  <si>
    <t>Szemeszter (alatta elmélet, tantermi gyakorlat, ill. labor heti óraszáma)</t>
  </si>
  <si>
    <t>Felterjesztő tanszék</t>
  </si>
  <si>
    <t>tant. gyak.</t>
  </si>
  <si>
    <t>lab. gyak.</t>
  </si>
  <si>
    <t>Terület</t>
  </si>
  <si>
    <t>Analitika</t>
  </si>
  <si>
    <t>Eke Zsuzsanna</t>
  </si>
  <si>
    <t>Analitikai Kém.</t>
  </si>
  <si>
    <t xml:space="preserve">Elválasztástechnika labor I. </t>
  </si>
  <si>
    <t>Szerves Kémia</t>
  </si>
  <si>
    <t>Elméleti kémia</t>
  </si>
  <si>
    <t>Fizikai Kémia</t>
  </si>
  <si>
    <t>Fizikai kémiai labor elméleti háttere</t>
  </si>
  <si>
    <t>kv1c1fz10</t>
  </si>
  <si>
    <t>Kém. technológia</t>
  </si>
  <si>
    <t>Kolloidika</t>
  </si>
  <si>
    <t>Magkémia</t>
  </si>
  <si>
    <t>kv1n4mg3</t>
  </si>
  <si>
    <t>Makromolek.</t>
  </si>
  <si>
    <t>Szerves</t>
  </si>
  <si>
    <t>Szervetlen</t>
  </si>
  <si>
    <t>Szervetlen Kémiai</t>
  </si>
  <si>
    <r>
      <t>#</t>
    </r>
    <r>
      <rPr>
        <b/>
        <sz val="14"/>
        <rFont val="Times New Roman"/>
        <family val="1"/>
        <charset val="238"/>
      </rPr>
      <t>1. A Kémia alapszak kötelező természettudományi alapozó és szakmai törzstárgyainak egymásra épülése</t>
    </r>
  </si>
  <si>
    <t xml:space="preserve">kv1c1bz1
</t>
  </si>
  <si>
    <t>Általános kémia, előadás</t>
  </si>
  <si>
    <t>kv1c1kl4r</t>
  </si>
  <si>
    <t>kv1c2kl2</t>
  </si>
  <si>
    <r>
      <t>Megjegyzés:</t>
    </r>
    <r>
      <rPr>
        <sz val="10"/>
        <rFont val="Times New Roman"/>
        <family val="1"/>
        <charset val="238"/>
      </rPr>
      <t xml:space="preserve"> Aki a Vegyész szakirányt fel kívánja venni, annak célszerű a kiegészítést (K) az alaptárggyal (A) együtt felvenni, hogy egyetlen értékeléssel szerezhesse meg az összkreditet.</t>
    </r>
  </si>
  <si>
    <t>Fizika modul összesen:</t>
  </si>
  <si>
    <t>Földtudomány modul összesen:</t>
  </si>
  <si>
    <t>Java, C++</t>
  </si>
  <si>
    <t>Gyakorlati programozás Linuxban</t>
  </si>
  <si>
    <t>Informatika modul összesen:</t>
  </si>
  <si>
    <t>Matematika modul összesen:</t>
  </si>
  <si>
    <t>Üzemlátogatás</t>
  </si>
  <si>
    <t>2*</t>
  </si>
  <si>
    <t xml:space="preserve">* Egyik  és/vagy másik félévben meghirdetett kurzus. </t>
  </si>
  <si>
    <t>Bartoly Judit (Matyasovszky István)</t>
  </si>
  <si>
    <t>A tantárgy ill. kurzus neve</t>
  </si>
  <si>
    <t>4. A Kémia+X és X+kémia tanári szakirányban ajánlott tárgyak</t>
  </si>
  <si>
    <t>Egyéb természettudományi tárgymodulok</t>
  </si>
  <si>
    <t>Kémia szakterület</t>
  </si>
  <si>
    <t>vegyész szakirány</t>
  </si>
  <si>
    <t>szakirány nélkül</t>
  </si>
  <si>
    <t>bv1c1bi1</t>
  </si>
  <si>
    <t>bv1c1bi2</t>
  </si>
  <si>
    <t>bv1c1bi3</t>
  </si>
  <si>
    <t>gv1c4fd2</t>
  </si>
  <si>
    <t>"reform" Kód</t>
  </si>
  <si>
    <t>gv1c1fd3</t>
  </si>
  <si>
    <t>iv1c3in3</t>
  </si>
  <si>
    <t>inv1c1in4</t>
  </si>
  <si>
    <t>iv1c3in5</t>
  </si>
  <si>
    <t>kv1c1ma3</t>
  </si>
  <si>
    <t>kv1c2ma3</t>
  </si>
  <si>
    <t>kv1c1td1</t>
  </si>
  <si>
    <t>kv1c1kr2</t>
  </si>
  <si>
    <t>kv1c1kr3</t>
  </si>
  <si>
    <t>kv1c4mg3</t>
  </si>
  <si>
    <t>Biológia</t>
  </si>
  <si>
    <t xml:space="preserve">Fizika </t>
  </si>
  <si>
    <t>Földtudomány</t>
  </si>
  <si>
    <t>Pál Jenő/Csörgő István</t>
  </si>
  <si>
    <t>kv1c8zm1</t>
  </si>
  <si>
    <t>gv1c1fd1</t>
  </si>
  <si>
    <t>C és FORTRAN kémiai alkalmazásai gyakorlat</t>
  </si>
  <si>
    <t>Kémiai matematika gyakorlat</t>
  </si>
  <si>
    <t>Számítógépes kémia labor</t>
  </si>
  <si>
    <t>A kolloidika alkalmazásai labor</t>
  </si>
  <si>
    <t>Harmadik erős előfeltétel: Szervetlen kémia (1), előadás</t>
  </si>
  <si>
    <r>
      <t>#</t>
    </r>
    <r>
      <rPr>
        <b/>
        <sz val="14"/>
        <rFont val="Times New Roman"/>
        <family val="1"/>
        <charset val="238"/>
      </rPr>
      <t>2. A Vegyész szakirány illetve a szakirány nélküli kötelezően választható kémiai tárgyainak előfeltételei</t>
    </r>
  </si>
  <si>
    <t>Számítógépes kémia, ea</t>
  </si>
  <si>
    <r>
      <t>#</t>
    </r>
    <r>
      <rPr>
        <b/>
        <sz val="14"/>
        <rFont val="Times New Roman"/>
        <family val="1"/>
        <charset val="238"/>
      </rPr>
      <t>3. A Kémia alapszak vegyész szakirány kötelező tárgykiegészítéseinek (K) előfeltételei</t>
    </r>
  </si>
  <si>
    <t>Molekuláris informatika gyakorlat</t>
  </si>
  <si>
    <t>kv1c3in3</t>
  </si>
  <si>
    <t>Egyéb természettudományi tárgymodul előfeltételei</t>
  </si>
  <si>
    <t>TTK Anatómiai, Sejt- és Fejlődésbiológiai Tsz.</t>
  </si>
  <si>
    <t>Lippai Mónika (Pálfia Zsolt)</t>
  </si>
  <si>
    <t>mv1c1mt1e*</t>
  </si>
  <si>
    <t>mv1c2mt1e*</t>
  </si>
  <si>
    <t>mv1c1mt2e*</t>
  </si>
  <si>
    <t>mv1c2mt2e*</t>
  </si>
  <si>
    <t>Számítógépes kémia ea.</t>
  </si>
  <si>
    <t>Molekuláris informatika ea.</t>
  </si>
  <si>
    <t>mv1c2mt1 vagy mv1c2mt1e</t>
  </si>
  <si>
    <t>Bevezető matematika kémikusoknak (1) gyak. vagy Matematika 1., gyak.</t>
  </si>
  <si>
    <t>Bevezető matematika kémikusoknak (1) vagy Matematika 1., ea.</t>
  </si>
  <si>
    <t>mv1c1mt1 vagy mv1c1mt1e</t>
  </si>
  <si>
    <t>Bevezető matematika kémikusoknak (2) vagy Matematika 2., ea.</t>
  </si>
  <si>
    <t>mv1c1mt2 vagy mv1c1mt2e</t>
  </si>
  <si>
    <t>Bevezető matematika kémikusoknak (2) Matematika 2., ea.</t>
  </si>
  <si>
    <t xml:space="preserve">Fizikai kémia (4): Elméleti kémia vagy Fizikai kémia (4): Elméleti kémia (emelt szint) </t>
  </si>
  <si>
    <t>kv1c1lm1 vagy kv1c1lm1e</t>
  </si>
  <si>
    <t xml:space="preserve">Fizikai Kémiai </t>
  </si>
  <si>
    <t>vagy Matematika 1., ea.*</t>
  </si>
  <si>
    <t>vagy Matematika 1., gyak.*</t>
  </si>
  <si>
    <t>vagy Matematika 2., ea.*</t>
  </si>
  <si>
    <t>vagy Matematika 2., gyak.*</t>
  </si>
  <si>
    <t>Biológia modul összesen:</t>
  </si>
  <si>
    <t>A Vegyész szakirány kötelezően választható tárgyainak javasolt mintahálója</t>
  </si>
  <si>
    <t xml:space="preserve">Bevezető matematika kémikusoknak (1) gyak. </t>
  </si>
  <si>
    <t xml:space="preserve">mv1c2mt1 </t>
  </si>
  <si>
    <t xml:space="preserve">Bevezető matematika kémikusoknak (2) gyak. </t>
  </si>
  <si>
    <t xml:space="preserve">mv1c2mt2 </t>
  </si>
  <si>
    <t>Matematika 1., ea.</t>
  </si>
  <si>
    <t>Matematika 1., gyak.</t>
  </si>
  <si>
    <t>Matematika 2., ea.</t>
  </si>
  <si>
    <t>Matematika 2., gyak.</t>
  </si>
  <si>
    <t>mv1c1mt1e</t>
  </si>
  <si>
    <t>mv1c2mt1e</t>
  </si>
  <si>
    <t>mv1c1mt2e</t>
  </si>
  <si>
    <t>mv1c2mt2e</t>
  </si>
  <si>
    <t>Analitikai kémia labor (2A): Műszeres analitika (párhuzamos tárgyfelvétel)</t>
  </si>
  <si>
    <t xml:space="preserve">Fizikai kémia labor (3A): Kolloidika (párhuzamos tárgyfelvétel) </t>
  </si>
  <si>
    <t xml:space="preserve">Kémiai biztonságtechnika (párhuzamos tárgyfelvétel) </t>
  </si>
  <si>
    <t>iv1c1in4</t>
  </si>
  <si>
    <t xml:space="preserve">Császár Attila </t>
  </si>
  <si>
    <t>kv1c5tan</t>
  </si>
  <si>
    <t>Kémiai anyagtudomány (A) (párhuzamos tárgyfelvétel)</t>
  </si>
  <si>
    <t xml:space="preserve">Az alábbi modulokból felvett tárgyak összes kreditértékéből legfeljebb 10 kredit számítható be a szakirány 50 kreditnyi kötelezően választandó keretébe. A "túlteljesítés" a teljesen szabadon választható keret, illetve a +10 %-nyi ingyen felvehető kredit terhére megy. </t>
  </si>
  <si>
    <t xml:space="preserve">Az alábbi tárgyak bármelyike beszámítható a szakirány 50 kreditnyi kötelezően választandó keretébe. A hallgató dönthet úgy, hogy mind a 50 kreditet (de legalább 40 kreditet) ebből az ajánlati modulból teljesít. A másik kikötés: legalább 10 kreditet a  laboratóriumi gyakorlatokból kell megszerezni.  Az esetleges "túlteljesítés" a teljesen szabadon választható keret, ill. a +10% terhére megy. </t>
  </si>
  <si>
    <t>Számítógépes kémia, labor (párhuzamos tárgyfelvétel)</t>
  </si>
  <si>
    <t>Fizikai kémia labor (1) (párhuzamos tárgyfelvétel)</t>
  </si>
  <si>
    <t>A kolloidika alkalmazásai (párhuzamos tárgyfelvétel)</t>
  </si>
  <si>
    <t>Molekuláris informatika (párhuzamos tárgyfelvétel)</t>
  </si>
  <si>
    <t>– természettudományos alapozó ismeretek: 14-24 kredit (esetünkben 22 kredit)</t>
  </si>
  <si>
    <t>– szakmai törzsanyag: 82-92 kredit (esetünkben 89 kredit)</t>
  </si>
  <si>
    <t xml:space="preserve">Laboratóriumi alapmérések </t>
  </si>
  <si>
    <t>tanári szakirány*</t>
  </si>
  <si>
    <t>61**</t>
  </si>
  <si>
    <t xml:space="preserve">**Ebben az esetben természettudományi szakmai tárgyak teljesítése az elvárás. </t>
  </si>
  <si>
    <t>*Tanári szakirányon a mintatanterv 181 kreditből fog állni.</t>
  </si>
  <si>
    <t>Matematika 2., gyak. (párhuzamos tárgyfelvétel)</t>
  </si>
  <si>
    <t>Matematika 1., gyak. (párhuzamos tárgyfelvétel)</t>
  </si>
  <si>
    <t>A levegő és vízkörnyezet kémiai minősítése</t>
  </si>
  <si>
    <t>kv1c1lm1e</t>
  </si>
  <si>
    <t>Fizikai kémia (4): Elméleti kémia (emelt szint)</t>
  </si>
  <si>
    <t>Szakmai gyakorlat*</t>
  </si>
  <si>
    <t>*45 kredit sikeres teljesítése után a mintatanterv szerint előírt I. és II. féléves tárgyakból. A www.chem.elte.hu/Oktatás/BSc alhonlapon olvasható tájékoztató szerint</t>
  </si>
  <si>
    <t>Kémiai technológia (párhuzamos tárgyfelvétel)</t>
  </si>
  <si>
    <r>
      <t>Bevezetés a kémiatanításba</t>
    </r>
    <r>
      <rPr>
        <b/>
        <sz val="10"/>
        <rFont val="Times New Roman"/>
        <family val="1"/>
        <charset val="238"/>
      </rPr>
      <t>**</t>
    </r>
  </si>
  <si>
    <t>** Tanári szakirányon kötelező.</t>
  </si>
  <si>
    <t>Szerkezetkutató módszerek elmélete</t>
  </si>
  <si>
    <t>Kele Péter</t>
  </si>
  <si>
    <t>Asbóth Bence/Hudecz Ferenc</t>
  </si>
  <si>
    <t>Sejtbiológia vegyészeknek és fizikusoknak</t>
  </si>
  <si>
    <t>Barkács Katalin, Salma Imre</t>
  </si>
  <si>
    <t>0/X</t>
  </si>
  <si>
    <t>Szakdolgozat készítése (régi:Szaklaboratóriumi gyakorlat, szakdolgozat)</t>
  </si>
  <si>
    <t>Fizikai kémia labor (3): Kolloidkémiai és nanoszerkezetek</t>
  </si>
  <si>
    <t>Láng Emma</t>
  </si>
  <si>
    <t>Analitikai kémiai számítások</t>
  </si>
  <si>
    <t>Mihucz Viktor</t>
  </si>
  <si>
    <t>Kiss Éva és Sinkó Katalin</t>
  </si>
  <si>
    <t>Kémiai anyagtudomány</t>
  </si>
  <si>
    <t>Analitikai kémia labor (2): Műszeres analitika</t>
  </si>
  <si>
    <t>Nem kémiai alapozó</t>
  </si>
  <si>
    <t>Kémia Intézet tárgyai</t>
  </si>
  <si>
    <t>Szervetlen Kémiai Tanszék</t>
  </si>
  <si>
    <t>Fizikai Kémiai Tanszék</t>
  </si>
  <si>
    <t>Szerves Kémiai Tanszék</t>
  </si>
  <si>
    <t>Analitikai Kémiai Tanszék</t>
  </si>
  <si>
    <t>Szervetlen kémia (2) labor</t>
  </si>
  <si>
    <t>Kötelezően választható laborok minimális óra és kreditszáma</t>
  </si>
  <si>
    <t>Kötelezően választható nem kémiai tárgyak</t>
  </si>
  <si>
    <t>kb. reform kémia BSc vegyész szakirányának nem kémiai tárgyai</t>
  </si>
  <si>
    <t>Kötelezően választható nem kémiai tárgyak minimális óra és kreditszáma</t>
  </si>
  <si>
    <t>Szabadon választható tárgyak óra és kreditszáma</t>
  </si>
  <si>
    <t>Válogatott példák a fizika elveinek alkalmazására a kémiában</t>
  </si>
  <si>
    <t>Szak teljes óra és kreditszáma</t>
  </si>
  <si>
    <t>Szak teljes óra és kreditszáma kémiai felzárkóztató nélkül</t>
  </si>
  <si>
    <t>Kredit/óra arány</t>
  </si>
  <si>
    <t>Kredit/óra arány kémiai felzárkóztató nélkül</t>
  </si>
  <si>
    <t>2010-es reform BSc adatai:</t>
  </si>
  <si>
    <t>Szakmai gyakorlat és szakmai beszámoló (esszé) (régi:Szakmai gyakorlat**</t>
  </si>
  <si>
    <r>
      <t>Szemeszter</t>
    </r>
    <r>
      <rPr>
        <sz val="10"/>
        <rFont val="Times New Roman"/>
        <family val="1"/>
      </rPr>
      <t xml:space="preserve"> (elmélet, tantermi gyakorlat, ill. labor heti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  <charset val="238"/>
      </rPr>
      <t>óraszáma</t>
    </r>
    <r>
      <rPr>
        <sz val="10"/>
        <rFont val="Times New Roman"/>
        <family val="1"/>
        <charset val="238"/>
      </rPr>
      <t>)</t>
    </r>
  </si>
  <si>
    <t>A tanulmányi egység helye az ajánlott tantervben</t>
  </si>
  <si>
    <t>Szervetlen Kémia</t>
  </si>
  <si>
    <t>Szemeszter  laboratóriumi gyakorlat</t>
  </si>
  <si>
    <t>óra</t>
  </si>
  <si>
    <t>0+0+5</t>
  </si>
  <si>
    <t>0+0+6</t>
  </si>
  <si>
    <t>Félévek (előadás, gyakorlat, laboratóriumi gyakorla)</t>
  </si>
  <si>
    <t>össz. óraszám</t>
  </si>
  <si>
    <r>
      <t>Szemeszter</t>
    </r>
    <r>
      <rPr>
        <sz val="10"/>
        <rFont val="Times New Roman"/>
        <family val="1"/>
      </rPr>
      <t xml:space="preserve"> (elmélet, tantermi gyakorlat, ill. laborok </t>
    </r>
    <r>
      <rPr>
        <b/>
        <sz val="10"/>
        <rFont val="Times New Roman"/>
        <family val="1"/>
        <charset val="238"/>
      </rPr>
      <t>kreditszámai)</t>
    </r>
  </si>
  <si>
    <t>Törzsórák/kredit</t>
  </si>
  <si>
    <t>Kötelezően és szabadon választható tárgyak</t>
  </si>
  <si>
    <t xml:space="preserve">Az alábbi tárgyak bármelyike beszámítható a szakirány minimum 18  kreditnyi kötelezően választandó keretébe, amelyből min. 6 kredit a kötelezően választható nem kémia tárgyakból adódik. Az esetleges "túlteljesítés" a teljesen szabadon választható keret, ill. a +10% terhére megy. </t>
  </si>
  <si>
    <t>0+0+2</t>
  </si>
  <si>
    <t>2+0+0</t>
  </si>
  <si>
    <t>0+2+0</t>
  </si>
  <si>
    <t>szabadon választható tárgyak kreditértéke:</t>
  </si>
  <si>
    <r>
      <t xml:space="preserve">kötelezően választható laboratóriumi gyakorlatok </t>
    </r>
    <r>
      <rPr>
        <u/>
        <sz val="10"/>
        <rFont val="Arial"/>
        <family val="2"/>
        <charset val="238"/>
      </rPr>
      <t>minimum</t>
    </r>
    <r>
      <rPr>
        <sz val="10"/>
        <rFont val="Arial"/>
        <family val="2"/>
      </rPr>
      <t xml:space="preserve"> kreditértéke:</t>
    </r>
  </si>
  <si>
    <r>
      <t xml:space="preserve">kötelezően választható nem kémia tárgyak </t>
    </r>
    <r>
      <rPr>
        <u/>
        <sz val="10"/>
        <rFont val="Arial"/>
        <family val="2"/>
        <charset val="238"/>
      </rPr>
      <t xml:space="preserve">minimum </t>
    </r>
    <r>
      <rPr>
        <sz val="10"/>
        <rFont val="Arial"/>
        <family val="2"/>
      </rPr>
      <t>kreditértéke:</t>
    </r>
  </si>
  <si>
    <t>Összesen</t>
  </si>
  <si>
    <t>4+0+0</t>
  </si>
  <si>
    <t>0+2+0*</t>
  </si>
  <si>
    <t>0+2+2</t>
  </si>
  <si>
    <t>6+4+0</t>
  </si>
  <si>
    <t>A szak teljesítéséhez szükséges kreditjek összefoglaló táblázata:</t>
  </si>
  <si>
    <t>Fizikai Kémiai</t>
  </si>
  <si>
    <t>Asbóth Bence</t>
  </si>
  <si>
    <t>3f</t>
  </si>
  <si>
    <t>0+0+4</t>
  </si>
  <si>
    <t>6+2+0</t>
  </si>
  <si>
    <t>Ajánlott kurzusok</t>
  </si>
  <si>
    <t>Szerves kémiai szeminárium (1)</t>
  </si>
  <si>
    <t>Szerves kémiai szeminárium (2)</t>
  </si>
  <si>
    <t>Általános kémiai szeminárium, túl az alapokon (1)</t>
  </si>
  <si>
    <t>Általános kémiai szeminárium, túl az alapokon (2)</t>
  </si>
  <si>
    <t>Szalai István</t>
  </si>
  <si>
    <t>kollokviumok száma</t>
  </si>
  <si>
    <t>0+0+14</t>
  </si>
  <si>
    <t>8+2+0</t>
  </si>
  <si>
    <t>20+10+2</t>
  </si>
  <si>
    <t>Szerkezetkutató módszerek, előadás</t>
  </si>
  <si>
    <t xml:space="preserve">Kémiai anyagtudomány </t>
  </si>
  <si>
    <t>Előfeltétel I.</t>
  </si>
  <si>
    <t>Előfeltétel II.</t>
  </si>
  <si>
    <t>Előfeltétel: III.</t>
  </si>
  <si>
    <t>Kurzuskód</t>
  </si>
  <si>
    <t>A kémia alapjai</t>
  </si>
  <si>
    <t>Analitika kémia labor (2): Műszeres analitika</t>
  </si>
  <si>
    <r>
      <t>#</t>
    </r>
    <r>
      <rPr>
        <b/>
        <sz val="14"/>
        <rFont val="Times New Roman"/>
        <family val="1"/>
        <charset val="238"/>
      </rPr>
      <t>2. Kötelezően választható kémiai tárgyainak előfeltételei</t>
    </r>
  </si>
  <si>
    <t>kv1c9es1s</t>
  </si>
  <si>
    <t>kv1c9es2s</t>
  </si>
  <si>
    <t>kktn9177</t>
  </si>
  <si>
    <t>kv1c9td2</t>
  </si>
  <si>
    <t>kv1c9fz5</t>
  </si>
  <si>
    <t>#3. Ajánlott, szabadon választható tárgyak előfeltételei</t>
  </si>
  <si>
    <r>
      <t>#</t>
    </r>
    <r>
      <rPr>
        <b/>
        <sz val="12"/>
        <rFont val="Times New Roman"/>
        <family val="1"/>
        <charset val="238"/>
      </rPr>
      <t>2.1. Egyéb természettudományi tárgymodul tárgyainak előfeltételei</t>
    </r>
  </si>
  <si>
    <t xml:space="preserve">Szervetlen kémia labor: (gy) </t>
  </si>
  <si>
    <t xml:space="preserve">Jelmagyarázat: "e": erős előfeltétel (e), (gy): gyenge előfeltétel </t>
  </si>
  <si>
    <t>Általános kémia számolási gyakorlat: (gy)</t>
  </si>
  <si>
    <t>Fizikai kémia (3): Kolloidika:  (gy)</t>
  </si>
  <si>
    <t xml:space="preserve">Analitikai kémia (1): (gy) </t>
  </si>
  <si>
    <t>Általános kémia számolási gyak.:  (gy)</t>
  </si>
  <si>
    <t>Szervetlen kémia (1): (e)   </t>
  </si>
  <si>
    <t xml:space="preserve">kv1c1an3 </t>
  </si>
  <si>
    <t>Fizika (1): e</t>
  </si>
  <si>
    <t>Bevezető matematika kémikusoknak (1) gyak. vagy Matematika 1., gyak.: (gy)</t>
  </si>
  <si>
    <t xml:space="preserve">Bevezető matematika kémikusoknak (1): (e) vagy Matematika 1., ea.: (e) </t>
  </si>
  <si>
    <t xml:space="preserve">Kémiai számítástechnika labor (1): (e) </t>
  </si>
  <si>
    <t>Kémiai technológia (párhuzamos tárgyfelvétel): (gy)</t>
  </si>
  <si>
    <t>Üzemlátogatás:  e</t>
  </si>
  <si>
    <t>A kémia alapjai: (gy)</t>
  </si>
  <si>
    <t>Kémiai biztonságtechnika (párhuzamos tárgyfelvétel): (gy)</t>
  </si>
  <si>
    <t>Szabados Ágnes</t>
  </si>
  <si>
    <t>Szervetlen kémia (1), előadás: e</t>
  </si>
  <si>
    <t>vagy Fizikai kémia (4): Elméleti kémia (emelt szint)*</t>
  </si>
  <si>
    <t>kv1c1lm1e*</t>
  </si>
  <si>
    <t>Polimer kémia, előadás</t>
  </si>
  <si>
    <t>Laboratóriumi alapmérések: (gy)</t>
  </si>
  <si>
    <t>Fizikai kémia (3): Kolloidika: (gy)</t>
  </si>
  <si>
    <t xml:space="preserve">Szerves kémia (1): (gy): (párhuzamos tárgyfelvétel) </t>
  </si>
  <si>
    <t>Szerves kémia (2): (gy) (párhuzamos tárgyfelvétel)</t>
  </si>
  <si>
    <t>Fizikai kémia labor (1): (gy)</t>
  </si>
  <si>
    <t>**Felvehető a II. félév végétől. 45 kredit sikeres teljesítése után a mintatanterv szerint előírt I. és II. féléves tárgyakból. 6 hét különböző kutatólaborokban a www.chem.elte.hu/Oktatás/BSc alhonlapon olvasható tájékoztató szerint.</t>
  </si>
  <si>
    <t>*Az emelt szinten is hallgatható tárgyak esetén vagy alap vagy emelt kurzus teljesítendő. Az emelt kurzusok többletkreditjeit, a már alkalmazott gyakorlati eljárás szerint, a hallgatók a kötelezően választható tárgyak megengedett kreditértékeibe (maximum 10 kreditig) beleszámolhatják. Amennyiben túlfut a kvótán, a többletkredit a szabadon választható tárgyak kontingensébe számolható el.</t>
  </si>
  <si>
    <t xml:space="preserve"> A kémia alapjai  </t>
  </si>
  <si>
    <t>Bevezető matematika kémikusoknak (1) gyakorlat: (gy)</t>
  </si>
  <si>
    <t xml:space="preserve">Bevezető matematika kémikusoknak (1) vagy Matematika 1., ea.: (e) </t>
  </si>
  <si>
    <t>Bevezető matematika kémikusoknak (1) vagy Matematika 1., előadás: (e)</t>
  </si>
  <si>
    <t>Matematika 1., gyak. (párhuzamos tárgyfelvétel): (gy)</t>
  </si>
  <si>
    <t>Matematika 1., ea.: (e)</t>
  </si>
  <si>
    <t>Bevezető matematika kémikusoknak (2) gyak.: (gy)</t>
  </si>
  <si>
    <t>Matematika 2., gyak. (párhuzamos tárgyfelvétel): (gy)</t>
  </si>
  <si>
    <t>Általános kémia labor: (e)</t>
  </si>
  <si>
    <t>Általános kémia, előadás: (e)</t>
  </si>
  <si>
    <t>Fizikai kémia (4): Elméleti kémia: (e) vagy Fizikai kémia (4): Elméleti kémia (emelt szint): (e)</t>
  </si>
  <si>
    <t xml:space="preserve">Analitikai kémia  (2):  Műszeres analitika: (e)    </t>
  </si>
  <si>
    <t>Fizikai kémia (1): Termodinamika+Statisztika: (e)</t>
  </si>
  <si>
    <t>Bevezető matematika kémikusoknak (2): (e) vagy Matematika 2., ea.: (e)</t>
  </si>
  <si>
    <t>Kémiai biztonságtechnika: (e)</t>
  </si>
  <si>
    <t>Általános kémia: (e)</t>
  </si>
  <si>
    <t xml:space="preserve">Matematika 2., ea.: (e) </t>
  </si>
  <si>
    <t>Szerves kémia (1): (e)</t>
  </si>
  <si>
    <t>Szerves kémia (2): (e)</t>
  </si>
  <si>
    <t>Szerves kémia (3): Biológiai kémia: (e)</t>
  </si>
  <si>
    <t>Szervetlen kémia (2): (e)</t>
  </si>
  <si>
    <t>Kémiai technológia: (e)</t>
  </si>
  <si>
    <t>Fizikai kémia labor (1): (e)</t>
  </si>
  <si>
    <t>Szervetlen kémia 2: (e)</t>
  </si>
  <si>
    <t>Szervetlen kémia labor: (e)</t>
  </si>
  <si>
    <t>Analitikai kémiai számítások: (e)</t>
  </si>
  <si>
    <t>Analitikai kémia (1): (e)</t>
  </si>
  <si>
    <t>Analitika (2): Műszeres analitika: (e)</t>
  </si>
  <si>
    <t>Analitikai kémia labor (1): (e)</t>
  </si>
  <si>
    <t>Fizika (2): (e)</t>
  </si>
  <si>
    <t>Analitika kémia labor (2): Műszeres analitika: (e)</t>
  </si>
  <si>
    <t>Kémiai számítástechnika labor (2):  (e)</t>
  </si>
  <si>
    <t xml:space="preserve"> Fizikai kémia (4): Elméleti kémia: (e) vagy Fizikai kémia (4): Elméleti kémia (emelt szint): (e)</t>
  </si>
  <si>
    <t>Szerves kémia labor (1): (e)</t>
  </si>
  <si>
    <t xml:space="preserve">Szervetlen kémia (2): (e) </t>
  </si>
  <si>
    <t>Kémiai matematika: (e)</t>
  </si>
  <si>
    <t>Kémiai számítástechnika labor (2): (e)</t>
  </si>
  <si>
    <t>Bevezető matematika kémikusoknak (1): (e) vagy Matematika 1., ea.: (e)</t>
  </si>
  <si>
    <t>2f</t>
  </si>
  <si>
    <t>Kémia Kritériumtárgy</t>
  </si>
  <si>
    <t>kv1c2kkt</t>
  </si>
  <si>
    <t>kv1c2k13</t>
  </si>
  <si>
    <t xml:space="preserve">A kémia alapjai# </t>
  </si>
  <si>
    <r>
      <t>Kémia kritériumtárgy</t>
    </r>
    <r>
      <rPr>
        <sz val="10"/>
        <rFont val="Symbol"/>
        <family val="1"/>
        <charset val="2"/>
      </rPr>
      <t>#</t>
    </r>
  </si>
  <si>
    <t>Kód: 2013.</t>
  </si>
  <si>
    <t>mv1c1m1e</t>
  </si>
  <si>
    <t>mv1c2m1e</t>
  </si>
  <si>
    <t>mv1c1m2e</t>
  </si>
  <si>
    <t>mv1c2m2e</t>
  </si>
  <si>
    <t>fv1c1fia</t>
  </si>
  <si>
    <t>fv1c4fip</t>
  </si>
  <si>
    <t>kv1c2kal</t>
  </si>
  <si>
    <t>kv1c1bzt</t>
  </si>
  <si>
    <t>kv1c8001</t>
  </si>
  <si>
    <t>kv1c4alp</t>
  </si>
  <si>
    <t>kv1c1ena</t>
  </si>
  <si>
    <t>kv1c4enp</t>
  </si>
  <si>
    <t>kv1c1szk</t>
  </si>
  <si>
    <t>kv1c1fzb</t>
  </si>
  <si>
    <t>kv1c4fzp</t>
  </si>
  <si>
    <t>kv1c4klp</t>
  </si>
  <si>
    <t>kv1c1lme</t>
  </si>
  <si>
    <t>kv1c4esp</t>
  </si>
  <si>
    <t>kv1c1plk</t>
  </si>
  <si>
    <t>kv1c1ana</t>
  </si>
  <si>
    <t>kv1c2ans</t>
  </si>
  <si>
    <t>kv1c4anp</t>
  </si>
  <si>
    <t>kv1c1any</t>
  </si>
  <si>
    <t>kv1c4map</t>
  </si>
  <si>
    <t>mv1c1mt1 vagy mv1c1m1e</t>
  </si>
  <si>
    <t>mv1c2mt1 vagy mv1c2m1e</t>
  </si>
  <si>
    <t>kv1c1kal</t>
  </si>
  <si>
    <t>Kémia kritériumtárgy</t>
  </si>
  <si>
    <t xml:space="preserve">kv1c1bzt
</t>
  </si>
  <si>
    <t>kv1c1lm1 vagy kv1c1lme</t>
  </si>
  <si>
    <t>kv1c2bk2</t>
  </si>
  <si>
    <t>kv1c1alp</t>
  </si>
  <si>
    <t>mv1c1mt2 vagy mv1c1m2e</t>
  </si>
  <si>
    <t>kv1c4anh</t>
  </si>
  <si>
    <t>kv1c3inh</t>
  </si>
  <si>
    <t>kv1c4fzh</t>
  </si>
  <si>
    <t>kv1c4esh</t>
  </si>
  <si>
    <t>kv1c4enh</t>
  </si>
  <si>
    <t>fv1c1fi4</t>
  </si>
  <si>
    <t>kv1c5ss2</t>
  </si>
  <si>
    <t xml:space="preserve"> kv1c1lm1 vagy kv1c1m1e</t>
  </si>
  <si>
    <t>Polimer kémia</t>
  </si>
  <si>
    <t>Analitikai kémiai számítások: (gy)</t>
  </si>
</sst>
</file>

<file path=xl/styles.xml><?xml version="1.0" encoding="utf-8"?>
<styleSheet xmlns="http://schemas.openxmlformats.org/spreadsheetml/2006/main">
  <numFmts count="4">
    <numFmt numFmtId="172" formatCode="#,##0\ [$kr-425]"/>
    <numFmt numFmtId="173" formatCode="#,##0\ [$óra-425]"/>
    <numFmt numFmtId="179" formatCode="#,##0\ [$kredit-425]"/>
    <numFmt numFmtId="180" formatCode="#,##0\ [$h-425]"/>
  </numFmts>
  <fonts count="50">
    <font>
      <sz val="10"/>
      <name val="Lohit Hind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Symbol"/>
      <family val="1"/>
      <charset val="2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0"/>
      <color indexed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4"/>
      <name val="Times New Roman"/>
      <family val="1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0070C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53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53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4659260841701"/>
        <bgColor indexed="52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8D00"/>
        <bgColor indexed="5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34"/>
      </patternFill>
    </fill>
  </fills>
  <borders count="377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8"/>
      </right>
      <top/>
      <bottom style="thin">
        <color indexed="8"/>
      </bottom>
      <diagonal/>
    </border>
    <border>
      <left style="double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8"/>
      </right>
      <top/>
      <bottom style="medium">
        <color indexed="64"/>
      </bottom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06"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5" fillId="3" borderId="19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2" fontId="5" fillId="0" borderId="14" xfId="0" applyNumberFormat="1" applyFont="1" applyBorder="1" applyAlignment="1">
      <alignment vertical="center"/>
    </xf>
    <xf numFmtId="172" fontId="5" fillId="0" borderId="14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73" fontId="5" fillId="0" borderId="14" xfId="0" applyNumberFormat="1" applyFont="1" applyFill="1" applyBorder="1" applyAlignment="1">
      <alignment vertical="center"/>
    </xf>
    <xf numFmtId="172" fontId="5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" fontId="5" fillId="0" borderId="23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vertical="center"/>
    </xf>
    <xf numFmtId="1" fontId="5" fillId="3" borderId="13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5" fillId="0" borderId="29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1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2" fillId="0" borderId="30" xfId="0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0" fontId="1" fillId="0" borderId="32" xfId="0" applyFont="1" applyBorder="1"/>
    <xf numFmtId="0" fontId="13" fillId="0" borderId="21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1" fontId="15" fillId="0" borderId="37" xfId="0" applyNumberFormat="1" applyFont="1" applyFill="1" applyBorder="1" applyAlignment="1">
      <alignment vertical="center"/>
    </xf>
    <xf numFmtId="1" fontId="15" fillId="0" borderId="38" xfId="0" applyNumberFormat="1" applyFont="1" applyFill="1" applyBorder="1" applyAlignment="1">
      <alignment vertical="center"/>
    </xf>
    <xf numFmtId="1" fontId="16" fillId="0" borderId="39" xfId="0" applyNumberFormat="1" applyFont="1" applyFill="1" applyBorder="1" applyAlignment="1">
      <alignment vertical="center"/>
    </xf>
    <xf numFmtId="1" fontId="16" fillId="0" borderId="37" xfId="0" applyNumberFormat="1" applyFont="1" applyFill="1" applyBorder="1" applyAlignment="1">
      <alignment vertical="center"/>
    </xf>
    <xf numFmtId="1" fontId="16" fillId="0" borderId="38" xfId="0" applyNumberFormat="1" applyFont="1" applyFill="1" applyBorder="1" applyAlignment="1">
      <alignment vertical="center"/>
    </xf>
    <xf numFmtId="1" fontId="16" fillId="0" borderId="36" xfId="0" applyNumberFormat="1" applyFont="1" applyFill="1" applyBorder="1" applyAlignment="1">
      <alignment vertical="center"/>
    </xf>
    <xf numFmtId="1" fontId="16" fillId="3" borderId="40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1" fontId="16" fillId="0" borderId="41" xfId="0" applyNumberFormat="1" applyFont="1" applyFill="1" applyBorder="1" applyAlignment="1">
      <alignment vertical="center"/>
    </xf>
    <xf numFmtId="1" fontId="16" fillId="0" borderId="42" xfId="0" applyNumberFormat="1" applyFont="1" applyFill="1" applyBorder="1" applyAlignment="1">
      <alignment vertical="center"/>
    </xf>
    <xf numFmtId="1" fontId="16" fillId="0" borderId="43" xfId="0" applyNumberFormat="1" applyFont="1" applyFill="1" applyBorder="1" applyAlignment="1">
      <alignment vertical="center"/>
    </xf>
    <xf numFmtId="1" fontId="16" fillId="0" borderId="44" xfId="0" applyNumberFormat="1" applyFont="1" applyFill="1" applyBorder="1" applyAlignment="1">
      <alignment vertical="center"/>
    </xf>
    <xf numFmtId="1" fontId="16" fillId="0" borderId="45" xfId="0" applyNumberFormat="1" applyFont="1" applyFill="1" applyBorder="1" applyAlignment="1">
      <alignment vertical="center"/>
    </xf>
    <xf numFmtId="1" fontId="18" fillId="0" borderId="43" xfId="0" applyNumberFormat="1" applyFont="1" applyFill="1" applyBorder="1" applyAlignment="1">
      <alignment vertical="center"/>
    </xf>
    <xf numFmtId="1" fontId="16" fillId="0" borderId="46" xfId="0" applyNumberFormat="1" applyFont="1" applyFill="1" applyBorder="1" applyAlignment="1">
      <alignment vertical="center"/>
    </xf>
    <xf numFmtId="1" fontId="16" fillId="3" borderId="47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1" fontId="16" fillId="0" borderId="15" xfId="0" applyNumberFormat="1" applyFont="1" applyFill="1" applyBorder="1" applyAlignment="1">
      <alignment vertical="center"/>
    </xf>
    <xf numFmtId="1" fontId="16" fillId="0" borderId="16" xfId="0" applyNumberFormat="1" applyFont="1" applyFill="1" applyBorder="1" applyAlignment="1">
      <alignment vertical="center"/>
    </xf>
    <xf numFmtId="1" fontId="16" fillId="0" borderId="17" xfId="0" applyNumberFormat="1" applyFont="1" applyFill="1" applyBorder="1" applyAlignment="1">
      <alignment vertical="center"/>
    </xf>
    <xf numFmtId="1" fontId="16" fillId="0" borderId="18" xfId="0" applyNumberFormat="1" applyFont="1" applyFill="1" applyBorder="1" applyAlignment="1">
      <alignment vertical="center"/>
    </xf>
    <xf numFmtId="1" fontId="15" fillId="0" borderId="16" xfId="0" applyNumberFormat="1" applyFont="1" applyFill="1" applyBorder="1" applyAlignment="1">
      <alignment vertical="center"/>
    </xf>
    <xf numFmtId="1" fontId="16" fillId="0" borderId="29" xfId="0" applyNumberFormat="1" applyFont="1" applyFill="1" applyBorder="1" applyAlignment="1">
      <alignment vertical="center"/>
    </xf>
    <xf numFmtId="1" fontId="16" fillId="3" borderId="19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vertical="center"/>
    </xf>
    <xf numFmtId="1" fontId="15" fillId="0" borderId="17" xfId="0" applyNumberFormat="1" applyFont="1" applyFill="1" applyBorder="1" applyAlignment="1">
      <alignment vertical="center"/>
    </xf>
    <xf numFmtId="1" fontId="15" fillId="0" borderId="39" xfId="0" applyNumberFormat="1" applyFont="1" applyFill="1" applyBorder="1" applyAlignment="1">
      <alignment vertical="center"/>
    </xf>
    <xf numFmtId="0" fontId="16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vertical="center"/>
    </xf>
    <xf numFmtId="1" fontId="16" fillId="0" borderId="50" xfId="0" applyNumberFormat="1" applyFont="1" applyFill="1" applyBorder="1" applyAlignment="1">
      <alignment vertical="center"/>
    </xf>
    <xf numFmtId="1" fontId="16" fillId="0" borderId="51" xfId="0" applyNumberFormat="1" applyFont="1" applyFill="1" applyBorder="1" applyAlignment="1">
      <alignment vertical="center"/>
    </xf>
    <xf numFmtId="1" fontId="16" fillId="0" borderId="52" xfId="0" applyNumberFormat="1" applyFont="1" applyFill="1" applyBorder="1" applyAlignment="1">
      <alignment vertical="center"/>
    </xf>
    <xf numFmtId="1" fontId="16" fillId="0" borderId="53" xfId="0" applyNumberFormat="1" applyFont="1" applyFill="1" applyBorder="1" applyAlignment="1">
      <alignment vertical="center"/>
    </xf>
    <xf numFmtId="1" fontId="16" fillId="0" borderId="54" xfId="0" applyNumberFormat="1" applyFont="1" applyFill="1" applyBorder="1" applyAlignment="1">
      <alignment vertical="center"/>
    </xf>
    <xf numFmtId="1" fontId="16" fillId="3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6" fillId="0" borderId="5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1" fontId="18" fillId="0" borderId="37" xfId="0" applyNumberFormat="1" applyFont="1" applyFill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4" fillId="0" borderId="56" xfId="0" applyFont="1" applyFill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 wrapText="1"/>
    </xf>
    <xf numFmtId="0" fontId="14" fillId="0" borderId="29" xfId="0" applyFont="1" applyBorder="1" applyAlignment="1">
      <alignment vertical="center"/>
    </xf>
    <xf numFmtId="0" fontId="12" fillId="0" borderId="40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1" fontId="16" fillId="0" borderId="21" xfId="0" applyNumberFormat="1" applyFont="1" applyFill="1" applyBorder="1" applyAlignment="1">
      <alignment vertical="center"/>
    </xf>
    <xf numFmtId="1" fontId="16" fillId="0" borderId="58" xfId="0" applyNumberFormat="1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4" fillId="0" borderId="0" xfId="0" applyFont="1" applyFill="1"/>
    <xf numFmtId="0" fontId="14" fillId="0" borderId="46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1" fontId="18" fillId="0" borderId="16" xfId="0" applyNumberFormat="1" applyFont="1" applyFill="1" applyBorder="1" applyAlignment="1">
      <alignment vertical="center"/>
    </xf>
    <xf numFmtId="1" fontId="16" fillId="0" borderId="59" xfId="0" applyNumberFormat="1" applyFont="1" applyFill="1" applyBorder="1" applyAlignment="1">
      <alignment vertical="center"/>
    </xf>
    <xf numFmtId="1" fontId="16" fillId="0" borderId="60" xfId="0" applyNumberFormat="1" applyFont="1" applyFill="1" applyBorder="1" applyAlignment="1">
      <alignment vertical="center"/>
    </xf>
    <xf numFmtId="1" fontId="16" fillId="0" borderId="61" xfId="0" applyNumberFormat="1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6" fillId="0" borderId="63" xfId="0" applyFont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vertical="center" wrapText="1"/>
    </xf>
    <xf numFmtId="1" fontId="16" fillId="0" borderId="63" xfId="0" applyNumberFormat="1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1" fontId="16" fillId="0" borderId="65" xfId="0" applyNumberFormat="1" applyFont="1" applyFill="1" applyBorder="1" applyAlignment="1">
      <alignment vertical="center"/>
    </xf>
    <xf numFmtId="0" fontId="16" fillId="0" borderId="65" xfId="0" applyFont="1" applyBorder="1" applyAlignment="1">
      <alignment horizontal="center" vertical="center"/>
    </xf>
    <xf numFmtId="1" fontId="16" fillId="3" borderId="66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right" vertical="center"/>
    </xf>
    <xf numFmtId="0" fontId="14" fillId="0" borderId="17" xfId="0" applyFont="1" applyFill="1" applyBorder="1"/>
    <xf numFmtId="1" fontId="16" fillId="3" borderId="67" xfId="0" applyNumberFormat="1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1" fontId="16" fillId="3" borderId="68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vertical="center"/>
    </xf>
    <xf numFmtId="0" fontId="14" fillId="0" borderId="18" xfId="0" applyFont="1" applyFill="1" applyBorder="1"/>
    <xf numFmtId="0" fontId="14" fillId="0" borderId="0" xfId="0" applyFont="1" applyAlignment="1">
      <alignment vertical="center"/>
    </xf>
    <xf numFmtId="1" fontId="5" fillId="0" borderId="41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" fontId="5" fillId="0" borderId="38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1" fontId="5" fillId="3" borderId="40" xfId="0" applyNumberFormat="1" applyFont="1" applyFill="1" applyBorder="1" applyAlignment="1">
      <alignment horizontal="center" vertical="center"/>
    </xf>
    <xf numFmtId="0" fontId="16" fillId="0" borderId="70" xfId="0" applyFont="1" applyBorder="1" applyAlignment="1">
      <alignment vertical="center"/>
    </xf>
    <xf numFmtId="0" fontId="14" fillId="0" borderId="71" xfId="0" applyFont="1" applyBorder="1" applyAlignment="1">
      <alignment horizontal="justify" vertical="top"/>
    </xf>
    <xf numFmtId="0" fontId="16" fillId="0" borderId="72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4" borderId="75" xfId="0" applyFont="1" applyFill="1" applyBorder="1" applyAlignment="1">
      <alignment vertical="center"/>
    </xf>
    <xf numFmtId="0" fontId="16" fillId="4" borderId="76" xfId="0" applyFont="1" applyFill="1" applyBorder="1" applyAlignment="1">
      <alignment vertical="center"/>
    </xf>
    <xf numFmtId="0" fontId="16" fillId="0" borderId="77" xfId="0" applyFont="1" applyBorder="1" applyAlignment="1">
      <alignment vertical="center"/>
    </xf>
    <xf numFmtId="0" fontId="16" fillId="0" borderId="78" xfId="0" applyFont="1" applyBorder="1" applyAlignment="1">
      <alignment vertical="center"/>
    </xf>
    <xf numFmtId="172" fontId="16" fillId="0" borderId="79" xfId="0" applyNumberFormat="1" applyFont="1" applyBorder="1" applyAlignment="1">
      <alignment vertical="center"/>
    </xf>
    <xf numFmtId="0" fontId="14" fillId="0" borderId="80" xfId="0" applyFont="1" applyFill="1" applyBorder="1" applyAlignment="1">
      <alignment vertical="center"/>
    </xf>
    <xf numFmtId="0" fontId="12" fillId="0" borderId="81" xfId="0" applyFont="1" applyFill="1" applyBorder="1" applyAlignment="1">
      <alignment vertical="center"/>
    </xf>
    <xf numFmtId="172" fontId="16" fillId="0" borderId="82" xfId="0" applyNumberFormat="1" applyFont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1" fontId="16" fillId="0" borderId="83" xfId="0" applyNumberFormat="1" applyFont="1" applyBorder="1" applyAlignment="1">
      <alignment vertical="center"/>
    </xf>
    <xf numFmtId="1" fontId="16" fillId="0" borderId="84" xfId="0" applyNumberFormat="1" applyFont="1" applyBorder="1" applyAlignment="1">
      <alignment vertical="center"/>
    </xf>
    <xf numFmtId="1" fontId="16" fillId="0" borderId="85" xfId="0" applyNumberFormat="1" applyFont="1" applyBorder="1" applyAlignment="1">
      <alignment vertical="center"/>
    </xf>
    <xf numFmtId="0" fontId="14" fillId="0" borderId="85" xfId="0" applyFont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0" fontId="14" fillId="0" borderId="87" xfId="0" applyFont="1" applyBorder="1" applyAlignment="1">
      <alignment vertical="center"/>
    </xf>
    <xf numFmtId="172" fontId="16" fillId="0" borderId="88" xfId="0" applyNumberFormat="1" applyFont="1" applyBorder="1" applyAlignment="1">
      <alignment vertical="center"/>
    </xf>
    <xf numFmtId="0" fontId="14" fillId="0" borderId="89" xfId="0" applyFont="1" applyFill="1" applyBorder="1" applyAlignment="1">
      <alignment vertical="center"/>
    </xf>
    <xf numFmtId="172" fontId="16" fillId="0" borderId="90" xfId="0" applyNumberFormat="1" applyFont="1" applyBorder="1" applyAlignment="1">
      <alignment vertical="center"/>
    </xf>
    <xf numFmtId="0" fontId="14" fillId="0" borderId="91" xfId="0" applyFont="1" applyFill="1" applyBorder="1" applyAlignment="1">
      <alignment vertical="center"/>
    </xf>
    <xf numFmtId="0" fontId="12" fillId="0" borderId="92" xfId="0" applyFont="1" applyFill="1" applyBorder="1" applyAlignment="1">
      <alignment vertical="center"/>
    </xf>
    <xf numFmtId="172" fontId="14" fillId="0" borderId="93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172" fontId="12" fillId="0" borderId="94" xfId="0" applyNumberFormat="1" applyFont="1" applyFill="1" applyBorder="1" applyAlignment="1">
      <alignment vertical="center"/>
    </xf>
    <xf numFmtId="172" fontId="16" fillId="0" borderId="90" xfId="0" applyNumberFormat="1" applyFont="1" applyFill="1" applyBorder="1" applyAlignment="1">
      <alignment vertical="center"/>
    </xf>
    <xf numFmtId="172" fontId="16" fillId="0" borderId="82" xfId="0" applyNumberFormat="1" applyFont="1" applyFill="1" applyBorder="1" applyAlignment="1">
      <alignment vertical="center"/>
    </xf>
    <xf numFmtId="0" fontId="14" fillId="0" borderId="93" xfId="0" applyFont="1" applyFill="1" applyBorder="1" applyAlignment="1">
      <alignment vertical="center"/>
    </xf>
    <xf numFmtId="0" fontId="12" fillId="0" borderId="94" xfId="0" applyFont="1" applyFill="1" applyBorder="1" applyAlignment="1">
      <alignment vertical="center"/>
    </xf>
    <xf numFmtId="0" fontId="14" fillId="0" borderId="95" xfId="0" applyFont="1" applyFill="1" applyBorder="1" applyAlignment="1">
      <alignment vertical="center"/>
    </xf>
    <xf numFmtId="0" fontId="12" fillId="0" borderId="73" xfId="0" applyFont="1" applyFill="1" applyBorder="1" applyAlignment="1">
      <alignment vertical="center"/>
    </xf>
    <xf numFmtId="172" fontId="14" fillId="0" borderId="82" xfId="0" applyNumberFormat="1" applyFont="1" applyFill="1" applyBorder="1" applyAlignment="1">
      <alignment vertical="center"/>
    </xf>
    <xf numFmtId="0" fontId="14" fillId="0" borderId="96" xfId="0" applyFont="1" applyFill="1" applyBorder="1" applyAlignment="1">
      <alignment vertical="center"/>
    </xf>
    <xf numFmtId="0" fontId="12" fillId="0" borderId="97" xfId="0" applyFont="1" applyFill="1" applyBorder="1" applyAlignment="1">
      <alignment vertical="center"/>
    </xf>
    <xf numFmtId="0" fontId="12" fillId="0" borderId="98" xfId="0" applyFont="1" applyFill="1" applyBorder="1" applyAlignment="1">
      <alignment vertical="center"/>
    </xf>
    <xf numFmtId="0" fontId="12" fillId="0" borderId="99" xfId="0" applyFont="1" applyFill="1" applyBorder="1" applyAlignment="1">
      <alignment vertical="center"/>
    </xf>
    <xf numFmtId="172" fontId="16" fillId="0" borderId="90" xfId="0" applyNumberFormat="1" applyFont="1" applyFill="1" applyBorder="1" applyAlignment="1">
      <alignment horizontal="left" vertical="center"/>
    </xf>
    <xf numFmtId="172" fontId="14" fillId="0" borderId="100" xfId="0" applyNumberFormat="1" applyFont="1" applyFill="1" applyBorder="1" applyAlignment="1">
      <alignment vertical="center"/>
    </xf>
    <xf numFmtId="172" fontId="12" fillId="0" borderId="97" xfId="0" applyNumberFormat="1" applyFont="1" applyFill="1" applyBorder="1" applyAlignment="1">
      <alignment horizontal="justify" vertical="top"/>
    </xf>
    <xf numFmtId="172" fontId="8" fillId="0" borderId="88" xfId="0" applyNumberFormat="1" applyFont="1" applyFill="1" applyBorder="1" applyAlignment="1">
      <alignment vertical="center"/>
    </xf>
    <xf numFmtId="172" fontId="14" fillId="0" borderId="101" xfId="0" applyNumberFormat="1" applyFont="1" applyFill="1" applyBorder="1" applyAlignment="1">
      <alignment vertical="center"/>
    </xf>
    <xf numFmtId="172" fontId="12" fillId="0" borderId="102" xfId="0" applyNumberFormat="1" applyFont="1" applyFill="1" applyBorder="1" applyAlignment="1">
      <alignment vertical="center"/>
    </xf>
    <xf numFmtId="0" fontId="14" fillId="0" borderId="103" xfId="0" applyFont="1" applyFill="1" applyBorder="1" applyAlignment="1">
      <alignment vertical="center"/>
    </xf>
    <xf numFmtId="0" fontId="14" fillId="0" borderId="104" xfId="0" applyFont="1" applyFill="1" applyBorder="1" applyAlignment="1">
      <alignment vertical="center"/>
    </xf>
    <xf numFmtId="0" fontId="14" fillId="0" borderId="105" xfId="0" applyFont="1" applyBorder="1" applyAlignment="1">
      <alignment vertical="center"/>
    </xf>
    <xf numFmtId="0" fontId="14" fillId="0" borderId="32" xfId="0" applyFont="1" applyBorder="1"/>
    <xf numFmtId="172" fontId="16" fillId="0" borderId="88" xfId="0" applyNumberFormat="1" applyFont="1" applyFill="1" applyBorder="1" applyAlignment="1">
      <alignment vertical="center"/>
    </xf>
    <xf numFmtId="0" fontId="14" fillId="0" borderId="101" xfId="0" applyFont="1" applyFill="1" applyBorder="1" applyAlignment="1">
      <alignment vertical="center"/>
    </xf>
    <xf numFmtId="0" fontId="12" fillId="0" borderId="102" xfId="0" applyFont="1" applyFill="1" applyBorder="1" applyAlignment="1">
      <alignment vertical="center"/>
    </xf>
    <xf numFmtId="0" fontId="12" fillId="0" borderId="87" xfId="0" applyFont="1" applyFill="1" applyBorder="1" applyAlignment="1">
      <alignment horizontal="justify" vertical="top"/>
    </xf>
    <xf numFmtId="0" fontId="16" fillId="4" borderId="106" xfId="0" applyFont="1" applyFill="1" applyBorder="1" applyAlignment="1">
      <alignment vertical="center"/>
    </xf>
    <xf numFmtId="0" fontId="16" fillId="4" borderId="107" xfId="0" applyFont="1" applyFill="1" applyBorder="1" applyAlignment="1">
      <alignment vertical="center"/>
    </xf>
    <xf numFmtId="0" fontId="24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5" fillId="5" borderId="39" xfId="0" applyFont="1" applyFill="1" applyBorder="1" applyAlignment="1">
      <alignment vertical="top" wrapText="1"/>
    </xf>
    <xf numFmtId="0" fontId="25" fillId="5" borderId="48" xfId="0" applyFont="1" applyFill="1" applyBorder="1" applyAlignment="1">
      <alignment vertical="center"/>
    </xf>
    <xf numFmtId="0" fontId="25" fillId="0" borderId="48" xfId="0" applyFont="1" applyBorder="1" applyAlignment="1">
      <alignment vertical="top"/>
    </xf>
    <xf numFmtId="0" fontId="25" fillId="0" borderId="63" xfId="0" applyFont="1" applyBorder="1" applyAlignment="1">
      <alignment vertical="top"/>
    </xf>
    <xf numFmtId="0" fontId="25" fillId="5" borderId="108" xfId="0" applyFont="1" applyFill="1" applyBorder="1" applyAlignment="1">
      <alignment vertical="top" wrapText="1"/>
    </xf>
    <xf numFmtId="0" fontId="25" fillId="5" borderId="55" xfId="0" applyFont="1" applyFill="1" applyBorder="1" applyAlignment="1">
      <alignment vertical="center"/>
    </xf>
    <xf numFmtId="0" fontId="25" fillId="0" borderId="14" xfId="0" applyFont="1" applyBorder="1" applyAlignment="1">
      <alignment vertical="top"/>
    </xf>
    <xf numFmtId="172" fontId="25" fillId="6" borderId="14" xfId="0" applyNumberFormat="1" applyFont="1" applyFill="1" applyBorder="1" applyAlignment="1">
      <alignment horizontal="justify" vertical="top"/>
    </xf>
    <xf numFmtId="0" fontId="25" fillId="6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top" wrapText="1"/>
    </xf>
    <xf numFmtId="0" fontId="25" fillId="0" borderId="21" xfId="0" applyFont="1" applyBorder="1" applyAlignment="1">
      <alignment vertical="center"/>
    </xf>
    <xf numFmtId="0" fontId="25" fillId="6" borderId="21" xfId="0" applyFont="1" applyFill="1" applyBorder="1" applyAlignment="1">
      <alignment vertical="top"/>
    </xf>
    <xf numFmtId="0" fontId="25" fillId="6" borderId="21" xfId="0" applyFont="1" applyFill="1" applyBorder="1" applyAlignment="1">
      <alignment vertical="center"/>
    </xf>
    <xf numFmtId="0" fontId="25" fillId="0" borderId="21" xfId="0" applyFont="1" applyBorder="1" applyAlignment="1">
      <alignment vertical="top"/>
    </xf>
    <xf numFmtId="0" fontId="25" fillId="0" borderId="21" xfId="0" applyFont="1" applyBorder="1" applyAlignment="1">
      <alignment horizontal="justify" vertical="top"/>
    </xf>
    <xf numFmtId="172" fontId="25" fillId="6" borderId="21" xfId="0" applyNumberFormat="1" applyFont="1" applyFill="1" applyBorder="1" applyAlignment="1">
      <alignment horizontal="justify" vertical="top"/>
    </xf>
    <xf numFmtId="0" fontId="25" fillId="0" borderId="18" xfId="0" applyFont="1" applyFill="1" applyBorder="1" applyAlignment="1">
      <alignment vertical="top"/>
    </xf>
    <xf numFmtId="0" fontId="25" fillId="0" borderId="21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top"/>
    </xf>
    <xf numFmtId="172" fontId="25" fillId="0" borderId="18" xfId="0" applyNumberFormat="1" applyFont="1" applyBorder="1" applyAlignment="1">
      <alignment vertical="top"/>
    </xf>
    <xf numFmtId="0" fontId="26" fillId="0" borderId="21" xfId="0" applyFont="1" applyFill="1" applyBorder="1" applyAlignment="1">
      <alignment vertical="center"/>
    </xf>
    <xf numFmtId="0" fontId="25" fillId="0" borderId="0" xfId="0" applyFont="1" applyAlignment="1">
      <alignment vertical="top"/>
    </xf>
    <xf numFmtId="0" fontId="25" fillId="0" borderId="18" xfId="0" applyFont="1" applyBorder="1" applyAlignment="1">
      <alignment vertical="top"/>
    </xf>
    <xf numFmtId="172" fontId="27" fillId="0" borderId="21" xfId="0" applyNumberFormat="1" applyFont="1" applyFill="1" applyBorder="1" applyAlignment="1">
      <alignment vertical="top"/>
    </xf>
    <xf numFmtId="0" fontId="25" fillId="5" borderId="18" xfId="0" applyFont="1" applyFill="1" applyBorder="1" applyAlignment="1">
      <alignment vertical="top"/>
    </xf>
    <xf numFmtId="172" fontId="25" fillId="0" borderId="21" xfId="0" applyNumberFormat="1" applyFont="1" applyFill="1" applyBorder="1" applyAlignment="1">
      <alignment vertical="top" wrapText="1"/>
    </xf>
    <xf numFmtId="172" fontId="25" fillId="6" borderId="2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6" borderId="21" xfId="0" applyFont="1" applyFill="1" applyBorder="1" applyAlignment="1">
      <alignment vertical="top" wrapText="1"/>
    </xf>
    <xf numFmtId="0" fontId="25" fillId="5" borderId="21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top" wrapText="1"/>
    </xf>
    <xf numFmtId="0" fontId="25" fillId="0" borderId="58" xfId="0" applyFont="1" applyBorder="1" applyAlignment="1">
      <alignment vertical="top"/>
    </xf>
    <xf numFmtId="0" fontId="25" fillId="6" borderId="21" xfId="0" applyFont="1" applyFill="1" applyBorder="1" applyAlignment="1">
      <alignment horizontal="justify" vertical="top"/>
    </xf>
    <xf numFmtId="172" fontId="25" fillId="5" borderId="18" xfId="0" applyNumberFormat="1" applyFont="1" applyFill="1" applyBorder="1" applyAlignment="1">
      <alignment vertical="top"/>
    </xf>
    <xf numFmtId="0" fontId="25" fillId="10" borderId="58" xfId="0" applyFont="1" applyFill="1" applyBorder="1" applyAlignment="1">
      <alignment vertical="top"/>
    </xf>
    <xf numFmtId="0" fontId="25" fillId="10" borderId="21" xfId="0" applyFont="1" applyFill="1" applyBorder="1" applyAlignment="1">
      <alignment vertical="center"/>
    </xf>
    <xf numFmtId="0" fontId="25" fillId="6" borderId="58" xfId="0" applyFont="1" applyFill="1" applyBorder="1" applyAlignment="1">
      <alignment vertical="top"/>
    </xf>
    <xf numFmtId="0" fontId="25" fillId="6" borderId="109" xfId="0" applyFont="1" applyFill="1" applyBorder="1" applyAlignment="1">
      <alignment vertical="top"/>
    </xf>
    <xf numFmtId="172" fontId="25" fillId="6" borderId="109" xfId="0" applyNumberFormat="1" applyFont="1" applyFill="1" applyBorder="1" applyAlignment="1">
      <alignment vertical="top"/>
    </xf>
    <xf numFmtId="0" fontId="26" fillId="6" borderId="17" xfId="0" applyFont="1" applyFill="1" applyBorder="1" applyAlignment="1">
      <alignment vertical="center"/>
    </xf>
    <xf numFmtId="0" fontId="25" fillId="0" borderId="53" xfId="0" applyFont="1" applyBorder="1" applyAlignment="1">
      <alignment vertical="top"/>
    </xf>
    <xf numFmtId="0" fontId="25" fillId="0" borderId="58" xfId="0" applyFont="1" applyFill="1" applyBorder="1" applyAlignment="1">
      <alignment vertical="top"/>
    </xf>
    <xf numFmtId="0" fontId="25" fillId="6" borderId="110" xfId="0" applyFont="1" applyFill="1" applyBorder="1" applyAlignment="1">
      <alignment vertical="top"/>
    </xf>
    <xf numFmtId="0" fontId="25" fillId="0" borderId="55" xfId="0" applyFont="1" applyFill="1" applyBorder="1" applyAlignment="1">
      <alignment vertical="center"/>
    </xf>
    <xf numFmtId="0" fontId="25" fillId="6" borderId="55" xfId="0" applyFont="1" applyFill="1" applyBorder="1" applyAlignment="1">
      <alignment vertical="center"/>
    </xf>
    <xf numFmtId="0" fontId="25" fillId="0" borderId="110" xfId="0" applyFont="1" applyFill="1" applyBorder="1" applyAlignment="1">
      <alignment vertical="top"/>
    </xf>
    <xf numFmtId="0" fontId="25" fillId="6" borderId="32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top"/>
    </xf>
    <xf numFmtId="0" fontId="25" fillId="0" borderId="39" xfId="0" applyFont="1" applyFill="1" applyBorder="1" applyAlignment="1">
      <alignment vertical="top"/>
    </xf>
    <xf numFmtId="0" fontId="25" fillId="0" borderId="31" xfId="0" applyFont="1" applyFill="1" applyBorder="1" applyAlignment="1">
      <alignment vertical="top"/>
    </xf>
    <xf numFmtId="0" fontId="25" fillId="0" borderId="31" xfId="0" applyFont="1" applyBorder="1" applyAlignment="1">
      <alignment vertical="top"/>
    </xf>
    <xf numFmtId="0" fontId="25" fillId="0" borderId="31" xfId="0" applyFont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5" fillId="6" borderId="110" xfId="0" applyFont="1" applyFill="1" applyBorder="1" applyAlignment="1">
      <alignment horizontal="justify" vertical="top"/>
    </xf>
    <xf numFmtId="0" fontId="25" fillId="0" borderId="39" xfId="0" applyFont="1" applyBorder="1" applyAlignment="1">
      <alignment vertical="top" wrapText="1"/>
    </xf>
    <xf numFmtId="0" fontId="25" fillId="6" borderId="111" xfId="0" applyFont="1" applyFill="1" applyBorder="1" applyAlignment="1">
      <alignment vertical="top"/>
    </xf>
    <xf numFmtId="0" fontId="25" fillId="0" borderId="58" xfId="0" applyFont="1" applyBorder="1" applyAlignment="1">
      <alignment vertical="top" wrapText="1"/>
    </xf>
    <xf numFmtId="0" fontId="25" fillId="6" borderId="58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0" fontId="25" fillId="6" borderId="31" xfId="0" applyFont="1" applyFill="1" applyBorder="1" applyAlignment="1">
      <alignment vertical="center"/>
    </xf>
    <xf numFmtId="0" fontId="25" fillId="0" borderId="55" xfId="0" applyFont="1" applyBorder="1" applyAlignment="1">
      <alignment vertical="top"/>
    </xf>
    <xf numFmtId="172" fontId="25" fillId="0" borderId="110" xfId="0" applyNumberFormat="1" applyFont="1" applyFill="1" applyBorder="1" applyAlignment="1">
      <alignment vertical="top"/>
    </xf>
    <xf numFmtId="0" fontId="25" fillId="0" borderId="55" xfId="0" applyFont="1" applyFill="1" applyBorder="1" applyAlignment="1">
      <alignment vertical="top"/>
    </xf>
    <xf numFmtId="0" fontId="36" fillId="0" borderId="112" xfId="0" applyFont="1" applyBorder="1"/>
    <xf numFmtId="0" fontId="36" fillId="0" borderId="32" xfId="0" applyFont="1" applyBorder="1"/>
    <xf numFmtId="0" fontId="36" fillId="0" borderId="32" xfId="0" applyFont="1" applyFill="1" applyBorder="1" applyAlignment="1">
      <alignment vertical="top" wrapText="1"/>
    </xf>
    <xf numFmtId="0" fontId="1" fillId="0" borderId="112" xfId="0" applyFont="1" applyFill="1" applyBorder="1" applyAlignment="1">
      <alignment vertical="top"/>
    </xf>
    <xf numFmtId="0" fontId="37" fillId="0" borderId="32" xfId="0" applyFont="1" applyBorder="1"/>
    <xf numFmtId="0" fontId="14" fillId="0" borderId="32" xfId="0" applyFont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0" fontId="14" fillId="0" borderId="113" xfId="0" applyFont="1" applyBorder="1" applyAlignment="1">
      <alignment horizontal="justify" vertical="top"/>
    </xf>
    <xf numFmtId="0" fontId="14" fillId="0" borderId="114" xfId="0" applyFont="1" applyBorder="1" applyAlignment="1">
      <alignment horizontal="justify" vertical="top"/>
    </xf>
    <xf numFmtId="0" fontId="14" fillId="0" borderId="115" xfId="0" applyFont="1" applyBorder="1" applyAlignment="1">
      <alignment horizontal="justify" vertical="top"/>
    </xf>
    <xf numFmtId="0" fontId="14" fillId="0" borderId="71" xfId="0" applyFont="1" applyBorder="1" applyAlignment="1">
      <alignment horizontal="center" vertical="top"/>
    </xf>
    <xf numFmtId="0" fontId="25" fillId="0" borderId="32" xfId="0" applyFont="1" applyBorder="1"/>
    <xf numFmtId="0" fontId="25" fillId="10" borderId="21" xfId="0" applyFont="1" applyFill="1" applyBorder="1" applyAlignment="1">
      <alignment vertical="top"/>
    </xf>
    <xf numFmtId="0" fontId="16" fillId="0" borderId="116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17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118" xfId="0" applyFont="1" applyFill="1" applyBorder="1" applyAlignment="1">
      <alignment horizontal="center" vertical="center"/>
    </xf>
    <xf numFmtId="0" fontId="16" fillId="0" borderId="119" xfId="0" applyFont="1" applyFill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1" fillId="0" borderId="32" xfId="0" applyFont="1" applyBorder="1"/>
    <xf numFmtId="0" fontId="36" fillId="0" borderId="32" xfId="0" applyFont="1" applyBorder="1" applyAlignment="1">
      <alignment horizontal="justify"/>
    </xf>
    <xf numFmtId="0" fontId="1" fillId="0" borderId="32" xfId="0" applyFont="1" applyBorder="1" applyAlignment="1">
      <alignment horizontal="center"/>
    </xf>
    <xf numFmtId="0" fontId="2" fillId="0" borderId="61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14" fillId="0" borderId="121" xfId="0" applyFont="1" applyBorder="1" applyAlignment="1">
      <alignment horizontal="center" vertical="top"/>
    </xf>
    <xf numFmtId="0" fontId="1" fillId="0" borderId="0" xfId="0" applyFont="1" applyBorder="1"/>
    <xf numFmtId="172" fontId="16" fillId="0" borderId="32" xfId="0" applyNumberFormat="1" applyFont="1" applyBorder="1" applyAlignment="1">
      <alignment vertical="center"/>
    </xf>
    <xf numFmtId="0" fontId="16" fillId="0" borderId="122" xfId="0" applyFont="1" applyBorder="1" applyAlignment="1">
      <alignment vertical="center"/>
    </xf>
    <xf numFmtId="0" fontId="16" fillId="0" borderId="114" xfId="0" applyFont="1" applyBorder="1" applyAlignment="1">
      <alignment horizontal="center" vertical="center"/>
    </xf>
    <xf numFmtId="0" fontId="16" fillId="0" borderId="88" xfId="0" applyFont="1" applyBorder="1" applyAlignment="1">
      <alignment vertical="center"/>
    </xf>
    <xf numFmtId="0" fontId="16" fillId="0" borderId="123" xfId="0" applyFont="1" applyBorder="1" applyAlignment="1">
      <alignment horizontal="centerContinuous" vertical="center"/>
    </xf>
    <xf numFmtId="0" fontId="1" fillId="0" borderId="124" xfId="0" applyFont="1" applyBorder="1"/>
    <xf numFmtId="0" fontId="16" fillId="0" borderId="125" xfId="0" applyFont="1" applyBorder="1" applyAlignment="1">
      <alignment vertical="center"/>
    </xf>
    <xf numFmtId="0" fontId="16" fillId="0" borderId="126" xfId="0" applyFont="1" applyBorder="1" applyAlignment="1">
      <alignment vertical="center"/>
    </xf>
    <xf numFmtId="0" fontId="16" fillId="0" borderId="127" xfId="0" applyFont="1" applyBorder="1" applyAlignment="1">
      <alignment vertical="center"/>
    </xf>
    <xf numFmtId="0" fontId="10" fillId="0" borderId="32" xfId="0" applyFont="1" applyBorder="1"/>
    <xf numFmtId="0" fontId="10" fillId="0" borderId="32" xfId="0" applyFont="1" applyBorder="1" applyAlignment="1">
      <alignment horizontal="center"/>
    </xf>
    <xf numFmtId="0" fontId="28" fillId="0" borderId="0" xfId="0" applyFont="1" applyAlignment="1">
      <alignment vertical="center"/>
    </xf>
    <xf numFmtId="172" fontId="16" fillId="0" borderId="103" xfId="0" applyNumberFormat="1" applyFont="1" applyBorder="1" applyAlignment="1">
      <alignment vertical="center"/>
    </xf>
    <xf numFmtId="172" fontId="16" fillId="0" borderId="93" xfId="0" applyNumberFormat="1" applyFont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1" fontId="16" fillId="11" borderId="94" xfId="0" applyNumberFormat="1" applyFont="1" applyFill="1" applyBorder="1" applyAlignment="1">
      <alignment vertical="center"/>
    </xf>
    <xf numFmtId="0" fontId="16" fillId="11" borderId="128" xfId="0" applyFont="1" applyFill="1" applyBorder="1" applyAlignment="1">
      <alignment vertical="center"/>
    </xf>
    <xf numFmtId="0" fontId="37" fillId="11" borderId="128" xfId="0" applyFont="1" applyFill="1" applyBorder="1" applyAlignment="1">
      <alignment horizontal="center"/>
    </xf>
    <xf numFmtId="0" fontId="36" fillId="0" borderId="80" xfId="0" applyFont="1" applyFill="1" applyBorder="1" applyAlignment="1">
      <alignment vertical="top" wrapText="1"/>
    </xf>
    <xf numFmtId="0" fontId="13" fillId="0" borderId="129" xfId="0" applyFont="1" applyFill="1" applyBorder="1" applyAlignment="1">
      <alignment vertical="center"/>
    </xf>
    <xf numFmtId="0" fontId="14" fillId="0" borderId="130" xfId="0" applyFont="1" applyFill="1" applyBorder="1" applyAlignment="1">
      <alignment horizontal="center" vertical="center"/>
    </xf>
    <xf numFmtId="0" fontId="14" fillId="0" borderId="131" xfId="0" applyFont="1" applyFill="1" applyBorder="1" applyAlignment="1">
      <alignment horizontal="center" vertical="center"/>
    </xf>
    <xf numFmtId="0" fontId="14" fillId="0" borderId="132" xfId="0" applyFont="1" applyFill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33" xfId="0" applyFont="1" applyBorder="1" applyAlignment="1">
      <alignment horizontal="center" vertical="center"/>
    </xf>
    <xf numFmtId="0" fontId="16" fillId="0" borderId="114" xfId="0" applyFont="1" applyBorder="1" applyAlignment="1">
      <alignment vertical="center"/>
    </xf>
    <xf numFmtId="0" fontId="16" fillId="0" borderId="115" xfId="0" applyFont="1" applyBorder="1" applyAlignment="1">
      <alignment horizontal="justify" vertical="center"/>
    </xf>
    <xf numFmtId="0" fontId="14" fillId="0" borderId="77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81" xfId="0" applyFont="1" applyBorder="1" applyAlignment="1">
      <alignment vertical="center"/>
    </xf>
    <xf numFmtId="0" fontId="14" fillId="0" borderId="94" xfId="0" applyFont="1" applyBorder="1" applyAlignment="1">
      <alignment vertical="center"/>
    </xf>
    <xf numFmtId="0" fontId="14" fillId="0" borderId="97" xfId="0" applyFont="1" applyBorder="1" applyAlignment="1">
      <alignment vertical="center"/>
    </xf>
    <xf numFmtId="0" fontId="14" fillId="0" borderId="9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2" xfId="0" applyFont="1" applyBorder="1" applyAlignment="1">
      <alignment vertical="center"/>
    </xf>
    <xf numFmtId="0" fontId="36" fillId="0" borderId="94" xfId="0" applyFont="1" applyBorder="1"/>
    <xf numFmtId="0" fontId="38" fillId="0" borderId="94" xfId="0" applyFont="1" applyBorder="1"/>
    <xf numFmtId="0" fontId="12" fillId="0" borderId="94" xfId="0" applyFont="1" applyFill="1" applyBorder="1" applyAlignment="1">
      <alignment vertical="top"/>
    </xf>
    <xf numFmtId="172" fontId="16" fillId="0" borderId="14" xfId="0" applyNumberFormat="1" applyFont="1" applyBorder="1" applyAlignment="1">
      <alignment vertical="center"/>
    </xf>
    <xf numFmtId="172" fontId="16" fillId="0" borderId="1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72" fontId="16" fillId="0" borderId="14" xfId="0" applyNumberFormat="1" applyFont="1" applyFill="1" applyBorder="1" applyAlignment="1">
      <alignment horizontal="right" vertical="center"/>
    </xf>
    <xf numFmtId="0" fontId="29" fillId="0" borderId="32" xfId="0" applyFont="1" applyBorder="1"/>
    <xf numFmtId="0" fontId="1" fillId="0" borderId="84" xfId="0" applyFont="1" applyBorder="1"/>
    <xf numFmtId="0" fontId="29" fillId="0" borderId="32" xfId="0" applyFont="1" applyBorder="1" applyAlignment="1">
      <alignment horizontal="center"/>
    </xf>
    <xf numFmtId="0" fontId="29" fillId="0" borderId="32" xfId="0" applyFont="1" applyBorder="1" applyAlignment="1">
      <alignment horizontal="left"/>
    </xf>
    <xf numFmtId="0" fontId="16" fillId="0" borderId="100" xfId="0" applyFont="1" applyBorder="1" applyAlignment="1">
      <alignment vertical="center"/>
    </xf>
    <xf numFmtId="0" fontId="16" fillId="0" borderId="100" xfId="0" applyFont="1" applyFill="1" applyBorder="1" applyAlignment="1">
      <alignment vertical="center"/>
    </xf>
    <xf numFmtId="0" fontId="37" fillId="0" borderId="135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105" xfId="0" applyFont="1" applyBorder="1" applyAlignment="1">
      <alignment horizontal="center" vertical="top"/>
    </xf>
    <xf numFmtId="0" fontId="16" fillId="0" borderId="136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133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6" fillId="0" borderId="89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131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0" fontId="37" fillId="0" borderId="137" xfId="0" applyFont="1" applyBorder="1" applyAlignment="1">
      <alignment horizontal="center"/>
    </xf>
    <xf numFmtId="1" fontId="16" fillId="0" borderId="58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center" vertical="center"/>
    </xf>
    <xf numFmtId="1" fontId="16" fillId="0" borderId="109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1" fontId="16" fillId="0" borderId="110" xfId="0" applyNumberFormat="1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/>
    </xf>
    <xf numFmtId="1" fontId="16" fillId="0" borderId="52" xfId="0" applyNumberFormat="1" applyFont="1" applyFill="1" applyBorder="1" applyAlignment="1">
      <alignment horizontal="center" vertical="center"/>
    </xf>
    <xf numFmtId="1" fontId="16" fillId="0" borderId="53" xfId="0" applyNumberFormat="1" applyFont="1" applyFill="1" applyBorder="1" applyAlignment="1">
      <alignment horizontal="center" vertical="center"/>
    </xf>
    <xf numFmtId="1" fontId="16" fillId="0" borderId="54" xfId="0" applyNumberFormat="1" applyFont="1" applyFill="1" applyBorder="1" applyAlignment="1">
      <alignment horizontal="center" vertical="center"/>
    </xf>
    <xf numFmtId="0" fontId="37" fillId="0" borderId="93" xfId="0" applyFont="1" applyBorder="1" applyAlignment="1">
      <alignment horizontal="center"/>
    </xf>
    <xf numFmtId="1" fontId="16" fillId="0" borderId="116" xfId="0" applyNumberFormat="1" applyFont="1" applyBorder="1" applyAlignment="1">
      <alignment horizontal="center" vertical="center"/>
    </xf>
    <xf numFmtId="1" fontId="16" fillId="0" borderId="138" xfId="0" applyNumberFormat="1" applyFont="1" applyBorder="1" applyAlignment="1">
      <alignment horizontal="center" vertical="center"/>
    </xf>
    <xf numFmtId="1" fontId="16" fillId="0" borderId="136" xfId="0" applyNumberFormat="1" applyFont="1" applyBorder="1" applyAlignment="1">
      <alignment horizontal="center" vertical="center"/>
    </xf>
    <xf numFmtId="1" fontId="16" fillId="0" borderId="139" xfId="0" applyNumberFormat="1" applyFont="1" applyBorder="1" applyAlignment="1">
      <alignment horizontal="center" vertical="center"/>
    </xf>
    <xf numFmtId="1" fontId="16" fillId="0" borderId="83" xfId="0" applyNumberFormat="1" applyFont="1" applyBorder="1" applyAlignment="1">
      <alignment horizontal="center" vertical="center"/>
    </xf>
    <xf numFmtId="1" fontId="16" fillId="0" borderId="84" xfId="0" applyNumberFormat="1" applyFont="1" applyBorder="1" applyAlignment="1">
      <alignment horizontal="center" vertical="center"/>
    </xf>
    <xf numFmtId="1" fontId="16" fillId="0" borderId="85" xfId="0" applyNumberFormat="1" applyFont="1" applyBorder="1" applyAlignment="1">
      <alignment horizontal="center" vertical="center"/>
    </xf>
    <xf numFmtId="0" fontId="39" fillId="0" borderId="135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10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9" fillId="0" borderId="93" xfId="0" applyFont="1" applyBorder="1" applyAlignment="1">
      <alignment horizontal="center"/>
    </xf>
    <xf numFmtId="0" fontId="16" fillId="0" borderId="14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141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132" xfId="0" applyFont="1" applyFill="1" applyBorder="1" applyAlignment="1">
      <alignment horizontal="center" vertical="center"/>
    </xf>
    <xf numFmtId="0" fontId="16" fillId="0" borderId="124" xfId="0" applyFont="1" applyFill="1" applyBorder="1" applyAlignment="1">
      <alignment horizontal="center" vertical="center"/>
    </xf>
    <xf numFmtId="0" fontId="16" fillId="0" borderId="135" xfId="0" applyFont="1" applyFill="1" applyBorder="1" applyAlignment="1">
      <alignment horizontal="center" vertical="center"/>
    </xf>
    <xf numFmtId="1" fontId="16" fillId="0" borderId="142" xfId="0" applyNumberFormat="1" applyFont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1" fontId="16" fillId="0" borderId="83" xfId="0" applyNumberFormat="1" applyFont="1" applyFill="1" applyBorder="1" applyAlignment="1">
      <alignment horizontal="center" vertical="center"/>
    </xf>
    <xf numFmtId="1" fontId="16" fillId="0" borderId="84" xfId="0" applyNumberFormat="1" applyFont="1" applyFill="1" applyBorder="1" applyAlignment="1">
      <alignment horizontal="center" vertical="center"/>
    </xf>
    <xf numFmtId="1" fontId="16" fillId="0" borderId="85" xfId="0" applyNumberFormat="1" applyFont="1" applyFill="1" applyBorder="1" applyAlignment="1">
      <alignment horizontal="center" vertical="center"/>
    </xf>
    <xf numFmtId="1" fontId="16" fillId="0" borderId="142" xfId="0" applyNumberFormat="1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1" fontId="16" fillId="0" borderId="70" xfId="0" applyNumberFormat="1" applyFont="1" applyFill="1" applyBorder="1" applyAlignment="1">
      <alignment horizontal="center" vertical="center"/>
    </xf>
    <xf numFmtId="1" fontId="16" fillId="0" borderId="143" xfId="0" applyNumberFormat="1" applyFont="1" applyFill="1" applyBorder="1" applyAlignment="1">
      <alignment horizontal="center" vertical="center"/>
    </xf>
    <xf numFmtId="1" fontId="16" fillId="0" borderId="133" xfId="0" applyNumberFormat="1" applyFont="1" applyFill="1" applyBorder="1" applyAlignment="1">
      <alignment horizontal="center" vertical="center"/>
    </xf>
    <xf numFmtId="1" fontId="16" fillId="0" borderId="115" xfId="0" applyNumberFormat="1" applyFont="1" applyFill="1" applyBorder="1" applyAlignment="1">
      <alignment horizontal="center" vertical="center"/>
    </xf>
    <xf numFmtId="1" fontId="16" fillId="0" borderId="137" xfId="0" applyNumberFormat="1" applyFont="1" applyBorder="1" applyAlignment="1">
      <alignment horizontal="center" vertical="center"/>
    </xf>
    <xf numFmtId="1" fontId="16" fillId="0" borderId="144" xfId="0" applyNumberFormat="1" applyFont="1" applyBorder="1" applyAlignment="1">
      <alignment horizontal="center" vertical="center"/>
    </xf>
    <xf numFmtId="1" fontId="16" fillId="0" borderId="105" xfId="0" applyNumberFormat="1" applyFont="1" applyBorder="1" applyAlignment="1">
      <alignment horizontal="center" vertical="center"/>
    </xf>
    <xf numFmtId="1" fontId="16" fillId="0" borderId="112" xfId="0" applyNumberFormat="1" applyFont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1" fontId="16" fillId="0" borderId="70" xfId="0" applyNumberFormat="1" applyFont="1" applyBorder="1" applyAlignment="1">
      <alignment horizontal="center" vertical="center"/>
    </xf>
    <xf numFmtId="1" fontId="16" fillId="0" borderId="143" xfId="0" applyNumberFormat="1" applyFont="1" applyBorder="1" applyAlignment="1">
      <alignment horizontal="center" vertical="center"/>
    </xf>
    <xf numFmtId="1" fontId="16" fillId="0" borderId="133" xfId="0" applyNumberFormat="1" applyFont="1" applyBorder="1" applyAlignment="1">
      <alignment horizontal="center" vertical="center"/>
    </xf>
    <xf numFmtId="1" fontId="16" fillId="0" borderId="115" xfId="0" applyNumberFormat="1" applyFont="1" applyBorder="1" applyAlignment="1">
      <alignment horizontal="center" vertical="center"/>
    </xf>
    <xf numFmtId="0" fontId="10" fillId="0" borderId="13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" fontId="16" fillId="0" borderId="82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16" fillId="0" borderId="130" xfId="0" applyNumberFormat="1" applyFont="1" applyBorder="1" applyAlignment="1">
      <alignment horizontal="center" vertical="center"/>
    </xf>
    <xf numFmtId="1" fontId="16" fillId="0" borderId="145" xfId="0" applyNumberFormat="1" applyFont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1" fontId="16" fillId="0" borderId="146" xfId="0" applyNumberFormat="1" applyFont="1" applyFill="1" applyBorder="1" applyAlignment="1">
      <alignment horizontal="center" vertical="center"/>
    </xf>
    <xf numFmtId="1" fontId="16" fillId="0" borderId="147" xfId="0" applyNumberFormat="1" applyFont="1" applyFill="1" applyBorder="1" applyAlignment="1">
      <alignment horizontal="center" vertical="center"/>
    </xf>
    <xf numFmtId="1" fontId="16" fillId="0" borderId="131" xfId="0" applyNumberFormat="1" applyFont="1" applyFill="1" applyBorder="1" applyAlignment="1">
      <alignment horizontal="center" vertical="center"/>
    </xf>
    <xf numFmtId="1" fontId="16" fillId="0" borderId="148" xfId="0" applyNumberFormat="1" applyFont="1" applyFill="1" applyBorder="1" applyAlignment="1">
      <alignment horizontal="center" vertical="center"/>
    </xf>
    <xf numFmtId="1" fontId="16" fillId="0" borderId="118" xfId="0" applyNumberFormat="1" applyFont="1" applyFill="1" applyBorder="1" applyAlignment="1">
      <alignment horizontal="center" vertical="center"/>
    </xf>
    <xf numFmtId="1" fontId="16" fillId="0" borderId="119" xfId="0" applyNumberFormat="1" applyFont="1" applyFill="1" applyBorder="1" applyAlignment="1">
      <alignment horizontal="center" vertical="center"/>
    </xf>
    <xf numFmtId="1" fontId="16" fillId="0" borderId="89" xfId="0" applyNumberFormat="1" applyFont="1" applyFill="1" applyBorder="1" applyAlignment="1">
      <alignment horizontal="center" vertical="center"/>
    </xf>
    <xf numFmtId="1" fontId="16" fillId="0" borderId="132" xfId="0" applyNumberFormat="1" applyFont="1" applyFill="1" applyBorder="1" applyAlignment="1">
      <alignment horizontal="center" vertical="center"/>
    </xf>
    <xf numFmtId="1" fontId="16" fillId="0" borderId="149" xfId="0" applyNumberFormat="1" applyFont="1" applyFill="1" applyBorder="1" applyAlignment="1">
      <alignment horizontal="center" vertical="center"/>
    </xf>
    <xf numFmtId="0" fontId="16" fillId="0" borderId="124" xfId="0" applyFont="1" applyFill="1" applyBorder="1" applyAlignment="1">
      <alignment vertical="center"/>
    </xf>
    <xf numFmtId="0" fontId="16" fillId="0" borderId="85" xfId="0" applyFont="1" applyFill="1" applyBorder="1" applyAlignment="1">
      <alignment vertical="center"/>
    </xf>
    <xf numFmtId="0" fontId="16" fillId="0" borderId="135" xfId="0" applyFont="1" applyFill="1" applyBorder="1" applyAlignment="1">
      <alignment vertical="center"/>
    </xf>
    <xf numFmtId="0" fontId="16" fillId="0" borderId="105" xfId="0" applyFont="1" applyFill="1" applyBorder="1" applyAlignment="1">
      <alignment vertical="center"/>
    </xf>
    <xf numFmtId="0" fontId="10" fillId="0" borderId="135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105" xfId="0" applyFont="1" applyFill="1" applyBorder="1" applyAlignment="1">
      <alignment vertical="center"/>
    </xf>
    <xf numFmtId="1" fontId="16" fillId="0" borderId="146" xfId="0" applyNumberFormat="1" applyFont="1" applyFill="1" applyBorder="1" applyAlignment="1">
      <alignment vertical="center"/>
    </xf>
    <xf numFmtId="1" fontId="16" fillId="0" borderId="147" xfId="0" applyNumberFormat="1" applyFont="1" applyFill="1" applyBorder="1" applyAlignment="1">
      <alignment vertical="center"/>
    </xf>
    <xf numFmtId="1" fontId="16" fillId="0" borderId="131" xfId="0" applyNumberFormat="1" applyFont="1" applyFill="1" applyBorder="1" applyAlignment="1">
      <alignment vertical="center"/>
    </xf>
    <xf numFmtId="1" fontId="16" fillId="0" borderId="148" xfId="0" applyNumberFormat="1" applyFont="1" applyFill="1" applyBorder="1" applyAlignment="1">
      <alignment vertical="center"/>
    </xf>
    <xf numFmtId="0" fontId="10" fillId="0" borderId="124" xfId="0" applyFont="1" applyFill="1" applyBorder="1" applyAlignment="1">
      <alignment vertical="center"/>
    </xf>
    <xf numFmtId="0" fontId="10" fillId="0" borderId="100" xfId="0" applyFont="1" applyFill="1" applyBorder="1" applyAlignment="1">
      <alignment vertical="center"/>
    </xf>
    <xf numFmtId="0" fontId="10" fillId="0" borderId="85" xfId="0" applyFont="1" applyFill="1" applyBorder="1" applyAlignment="1">
      <alignment vertical="center"/>
    </xf>
    <xf numFmtId="1" fontId="16" fillId="0" borderId="137" xfId="0" applyNumberFormat="1" applyFont="1" applyFill="1" applyBorder="1" applyAlignment="1">
      <alignment vertical="center"/>
    </xf>
    <xf numFmtId="1" fontId="16" fillId="0" borderId="144" xfId="0" applyNumberFormat="1" applyFont="1" applyFill="1" applyBorder="1" applyAlignment="1">
      <alignment vertical="center"/>
    </xf>
    <xf numFmtId="1" fontId="16" fillId="0" borderId="105" xfId="0" applyNumberFormat="1" applyFont="1" applyFill="1" applyBorder="1" applyAlignment="1">
      <alignment vertical="center"/>
    </xf>
    <xf numFmtId="0" fontId="16" fillId="0" borderId="119" xfId="0" applyFont="1" applyFill="1" applyBorder="1" applyAlignment="1">
      <alignment vertical="center"/>
    </xf>
    <xf numFmtId="0" fontId="16" fillId="0" borderId="89" xfId="0" applyFont="1" applyFill="1" applyBorder="1" applyAlignment="1">
      <alignment vertical="center"/>
    </xf>
    <xf numFmtId="0" fontId="16" fillId="0" borderId="132" xfId="0" applyFont="1" applyFill="1" applyBorder="1" applyAlignment="1">
      <alignment vertical="center"/>
    </xf>
    <xf numFmtId="0" fontId="10" fillId="0" borderId="119" xfId="0" applyFont="1" applyFill="1" applyBorder="1" applyAlignment="1">
      <alignment vertical="center"/>
    </xf>
    <xf numFmtId="0" fontId="10" fillId="0" borderId="89" xfId="0" applyFont="1" applyFill="1" applyBorder="1" applyAlignment="1">
      <alignment vertical="center"/>
    </xf>
    <xf numFmtId="0" fontId="10" fillId="0" borderId="132" xfId="0" applyFont="1" applyFill="1" applyBorder="1" applyAlignment="1">
      <alignment vertical="center"/>
    </xf>
    <xf numFmtId="1" fontId="16" fillId="0" borderId="150" xfId="0" applyNumberFormat="1" applyFont="1" applyFill="1" applyBorder="1" applyAlignment="1">
      <alignment vertical="center"/>
    </xf>
    <xf numFmtId="1" fontId="16" fillId="0" borderId="151" xfId="0" applyNumberFormat="1" applyFont="1" applyFill="1" applyBorder="1" applyAlignment="1">
      <alignment vertical="center"/>
    </xf>
    <xf numFmtId="1" fontId="16" fillId="0" borderId="132" xfId="0" applyNumberFormat="1" applyFont="1" applyFill="1" applyBorder="1" applyAlignment="1">
      <alignment vertical="center"/>
    </xf>
    <xf numFmtId="1" fontId="16" fillId="0" borderId="149" xfId="0" applyNumberFormat="1" applyFont="1" applyFill="1" applyBorder="1" applyAlignment="1">
      <alignment vertical="center"/>
    </xf>
    <xf numFmtId="0" fontId="16" fillId="0" borderId="124" xfId="0" applyFont="1" applyBorder="1" applyAlignment="1">
      <alignment vertical="center"/>
    </xf>
    <xf numFmtId="0" fontId="16" fillId="0" borderId="85" xfId="0" applyFont="1" applyBorder="1" applyAlignment="1">
      <alignment vertical="center"/>
    </xf>
    <xf numFmtId="0" fontId="10" fillId="0" borderId="100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1" fontId="16" fillId="0" borderId="142" xfId="0" applyNumberFormat="1" applyFont="1" applyBorder="1" applyAlignment="1">
      <alignment vertical="center"/>
    </xf>
    <xf numFmtId="0" fontId="16" fillId="0" borderId="135" xfId="0" applyFont="1" applyBorder="1" applyAlignment="1">
      <alignment vertical="center"/>
    </xf>
    <xf numFmtId="0" fontId="16" fillId="0" borderId="105" xfId="0" applyFont="1" applyBorder="1" applyAlignment="1">
      <alignment vertical="center"/>
    </xf>
    <xf numFmtId="0" fontId="10" fillId="0" borderId="124" xfId="0" applyFont="1" applyBorder="1" applyAlignment="1">
      <alignment vertical="center"/>
    </xf>
    <xf numFmtId="0" fontId="10" fillId="0" borderId="105" xfId="0" applyFont="1" applyBorder="1" applyAlignment="1">
      <alignment vertical="center"/>
    </xf>
    <xf numFmtId="1" fontId="16" fillId="0" borderId="135" xfId="0" applyNumberFormat="1" applyFont="1" applyBorder="1" applyAlignment="1">
      <alignment vertical="center"/>
    </xf>
    <xf numFmtId="1" fontId="16" fillId="0" borderId="32" xfId="0" applyNumberFormat="1" applyFont="1" applyBorder="1" applyAlignment="1">
      <alignment vertical="center"/>
    </xf>
    <xf numFmtId="1" fontId="16" fillId="0" borderId="105" xfId="0" applyNumberFormat="1" applyFont="1" applyBorder="1" applyAlignment="1">
      <alignment vertical="center"/>
    </xf>
    <xf numFmtId="1" fontId="16" fillId="0" borderId="112" xfId="0" applyNumberFormat="1" applyFont="1" applyBorder="1" applyAlignment="1">
      <alignment vertical="center"/>
    </xf>
    <xf numFmtId="0" fontId="16" fillId="0" borderId="119" xfId="0" applyFont="1" applyBorder="1" applyAlignment="1">
      <alignment vertical="center"/>
    </xf>
    <xf numFmtId="0" fontId="16" fillId="0" borderId="132" xfId="0" applyFont="1" applyBorder="1" applyAlignment="1">
      <alignment vertical="center"/>
    </xf>
    <xf numFmtId="0" fontId="10" fillId="0" borderId="119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132" xfId="0" applyFont="1" applyBorder="1" applyAlignment="1">
      <alignment vertical="center"/>
    </xf>
    <xf numFmtId="1" fontId="16" fillId="0" borderId="146" xfId="0" applyNumberFormat="1" applyFont="1" applyBorder="1" applyAlignment="1">
      <alignment vertical="center"/>
    </xf>
    <xf numFmtId="1" fontId="16" fillId="0" borderId="147" xfId="0" applyNumberFormat="1" applyFont="1" applyBorder="1" applyAlignment="1">
      <alignment vertical="center"/>
    </xf>
    <xf numFmtId="1" fontId="16" fillId="0" borderId="131" xfId="0" applyNumberFormat="1" applyFont="1" applyBorder="1" applyAlignment="1">
      <alignment vertical="center"/>
    </xf>
    <xf numFmtId="1" fontId="16" fillId="0" borderId="148" xfId="0" applyNumberFormat="1" applyFont="1" applyBorder="1" applyAlignment="1">
      <alignment vertical="center"/>
    </xf>
    <xf numFmtId="1" fontId="16" fillId="0" borderId="70" xfId="0" applyNumberFormat="1" applyFont="1" applyBorder="1" applyAlignment="1">
      <alignment vertical="center"/>
    </xf>
    <xf numFmtId="1" fontId="16" fillId="0" borderId="143" xfId="0" applyNumberFormat="1" applyFont="1" applyBorder="1" applyAlignment="1">
      <alignment vertical="center"/>
    </xf>
    <xf numFmtId="1" fontId="16" fillId="0" borderId="133" xfId="0" applyNumberFormat="1" applyFont="1" applyBorder="1" applyAlignment="1">
      <alignment vertical="center"/>
    </xf>
    <xf numFmtId="1" fontId="16" fillId="0" borderId="115" xfId="0" applyNumberFormat="1" applyFont="1" applyBorder="1" applyAlignment="1">
      <alignment vertical="center"/>
    </xf>
    <xf numFmtId="0" fontId="10" fillId="0" borderId="13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1" fontId="16" fillId="0" borderId="137" xfId="0" applyNumberFormat="1" applyFont="1" applyBorder="1" applyAlignment="1">
      <alignment vertical="center"/>
    </xf>
    <xf numFmtId="1" fontId="16" fillId="0" borderId="144" xfId="0" applyNumberFormat="1" applyFont="1" applyBorder="1" applyAlignment="1">
      <alignment vertical="center"/>
    </xf>
    <xf numFmtId="0" fontId="16" fillId="0" borderId="112" xfId="0" applyFont="1" applyBorder="1" applyAlignment="1">
      <alignment vertical="center"/>
    </xf>
    <xf numFmtId="1" fontId="16" fillId="0" borderId="150" xfId="0" applyNumberFormat="1" applyFont="1" applyBorder="1" applyAlignment="1">
      <alignment vertical="center"/>
    </xf>
    <xf numFmtId="1" fontId="16" fillId="0" borderId="151" xfId="0" applyNumberFormat="1" applyFont="1" applyBorder="1" applyAlignment="1">
      <alignment vertical="center"/>
    </xf>
    <xf numFmtId="1" fontId="16" fillId="0" borderId="132" xfId="0" applyNumberFormat="1" applyFont="1" applyBorder="1" applyAlignment="1">
      <alignment vertical="center"/>
    </xf>
    <xf numFmtId="1" fontId="16" fillId="0" borderId="149" xfId="0" applyNumberFormat="1" applyFont="1" applyBorder="1" applyAlignment="1">
      <alignment vertical="center"/>
    </xf>
    <xf numFmtId="1" fontId="16" fillId="0" borderId="112" xfId="0" applyNumberFormat="1" applyFont="1" applyFill="1" applyBorder="1" applyAlignment="1">
      <alignment horizontal="center" vertical="center"/>
    </xf>
    <xf numFmtId="172" fontId="16" fillId="0" borderId="83" xfId="0" applyNumberFormat="1" applyFont="1" applyFill="1" applyBorder="1" applyAlignment="1">
      <alignment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52" xfId="0" applyFont="1" applyBorder="1" applyAlignment="1">
      <alignment vertical="center"/>
    </xf>
    <xf numFmtId="0" fontId="25" fillId="0" borderId="35" xfId="0" applyFont="1" applyFill="1" applyBorder="1" applyAlignment="1">
      <alignment vertical="top"/>
    </xf>
    <xf numFmtId="0" fontId="25" fillId="6" borderId="48" xfId="0" applyFont="1" applyFill="1" applyBorder="1" applyAlignment="1">
      <alignment vertical="top"/>
    </xf>
    <xf numFmtId="0" fontId="25" fillId="0" borderId="48" xfId="0" applyFont="1" applyFill="1" applyBorder="1" applyAlignment="1">
      <alignment vertical="top"/>
    </xf>
    <xf numFmtId="0" fontId="25" fillId="6" borderId="58" xfId="0" applyFont="1" applyFill="1" applyBorder="1" applyAlignment="1">
      <alignment vertical="center"/>
    </xf>
    <xf numFmtId="0" fontId="25" fillId="6" borderId="32" xfId="0" applyFont="1" applyFill="1" applyBorder="1" applyAlignment="1">
      <alignment vertical="top"/>
    </xf>
    <xf numFmtId="0" fontId="25" fillId="0" borderId="153" xfId="0" applyFont="1" applyFill="1" applyBorder="1" applyAlignment="1">
      <alignment vertical="center"/>
    </xf>
    <xf numFmtId="0" fontId="25" fillId="10" borderId="55" xfId="0" applyFont="1" applyFill="1" applyBorder="1" applyAlignment="1">
      <alignment vertical="top"/>
    </xf>
    <xf numFmtId="0" fontId="25" fillId="0" borderId="48" xfId="0" applyFont="1" applyBorder="1" applyAlignment="1">
      <alignment vertical="center"/>
    </xf>
    <xf numFmtId="0" fontId="25" fillId="6" borderId="48" xfId="0" applyFont="1" applyFill="1" applyBorder="1" applyAlignment="1">
      <alignment vertical="center"/>
    </xf>
    <xf numFmtId="0" fontId="25" fillId="0" borderId="109" xfId="0" applyFont="1" applyBorder="1" applyAlignment="1">
      <alignment vertical="top" wrapText="1"/>
    </xf>
    <xf numFmtId="0" fontId="25" fillId="0" borderId="32" xfId="0" applyFont="1" applyBorder="1" applyAlignment="1">
      <alignment vertical="top" wrapText="1"/>
    </xf>
    <xf numFmtId="0" fontId="26" fillId="0" borderId="32" xfId="0" applyFont="1" applyFill="1" applyBorder="1" applyAlignment="1">
      <alignment vertical="center"/>
    </xf>
    <xf numFmtId="0" fontId="25" fillId="0" borderId="32" xfId="0" applyFont="1" applyBorder="1" applyAlignment="1">
      <alignment horizontal="justify" vertical="top"/>
    </xf>
    <xf numFmtId="0" fontId="25" fillId="0" borderId="32" xfId="0" applyFont="1" applyFill="1" applyBorder="1" applyAlignment="1">
      <alignment vertical="top" wrapText="1"/>
    </xf>
    <xf numFmtId="0" fontId="25" fillId="0" borderId="32" xfId="0" applyFont="1" applyFill="1" applyBorder="1" applyAlignment="1">
      <alignment vertical="center"/>
    </xf>
    <xf numFmtId="0" fontId="25" fillId="6" borderId="32" xfId="0" applyFont="1" applyFill="1" applyBorder="1" applyAlignment="1">
      <alignment horizontal="justify" vertical="top"/>
    </xf>
    <xf numFmtId="0" fontId="25" fillId="0" borderId="32" xfId="0" applyFont="1" applyBorder="1" applyAlignment="1">
      <alignment vertical="top"/>
    </xf>
    <xf numFmtId="0" fontId="25" fillId="6" borderId="32" xfId="0" applyFont="1" applyFill="1" applyBorder="1" applyAlignment="1">
      <alignment vertical="top" wrapText="1"/>
    </xf>
    <xf numFmtId="0" fontId="25" fillId="10" borderId="32" xfId="0" applyFont="1" applyFill="1" applyBorder="1" applyAlignment="1">
      <alignment vertical="top"/>
    </xf>
    <xf numFmtId="0" fontId="25" fillId="10" borderId="32" xfId="0" applyFont="1" applyFill="1" applyBorder="1" applyAlignment="1">
      <alignment vertical="center"/>
    </xf>
    <xf numFmtId="0" fontId="2" fillId="0" borderId="32" xfId="0" applyFont="1" applyBorder="1" applyAlignment="1">
      <alignment vertical="top"/>
    </xf>
    <xf numFmtId="0" fontId="22" fillId="0" borderId="32" xfId="0" applyFont="1" applyBorder="1" applyAlignment="1">
      <alignment vertical="center"/>
    </xf>
    <xf numFmtId="0" fontId="22" fillId="6" borderId="32" xfId="0" applyFont="1" applyFill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14" fillId="0" borderId="32" xfId="0" applyFont="1" applyBorder="1" applyAlignment="1">
      <alignment vertical="top"/>
    </xf>
    <xf numFmtId="0" fontId="25" fillId="0" borderId="33" xfId="0" applyFont="1" applyFill="1" applyBorder="1" applyAlignment="1">
      <alignment vertical="center"/>
    </xf>
    <xf numFmtId="0" fontId="14" fillId="5" borderId="32" xfId="0" applyFont="1" applyFill="1" applyBorder="1" applyAlignment="1">
      <alignment vertical="top"/>
    </xf>
    <xf numFmtId="0" fontId="14" fillId="12" borderId="32" xfId="0" applyFont="1" applyFill="1" applyBorder="1" applyAlignment="1">
      <alignment vertical="top"/>
    </xf>
    <xf numFmtId="0" fontId="2" fillId="0" borderId="135" xfId="0" applyFont="1" applyBorder="1" applyAlignment="1">
      <alignment vertical="top"/>
    </xf>
    <xf numFmtId="0" fontId="25" fillId="0" borderId="154" xfId="0" applyFont="1" applyFill="1" applyBorder="1" applyAlignment="1">
      <alignment vertical="top" wrapText="1"/>
    </xf>
    <xf numFmtId="0" fontId="25" fillId="6" borderId="155" xfId="0" applyFont="1" applyFill="1" applyBorder="1" applyAlignment="1">
      <alignment vertical="center"/>
    </xf>
    <xf numFmtId="0" fontId="25" fillId="0" borderId="156" xfId="0" applyFont="1" applyBorder="1" applyAlignment="1">
      <alignment vertical="top"/>
    </xf>
    <xf numFmtId="0" fontId="25" fillId="0" borderId="157" xfId="0" applyFont="1" applyFill="1" applyBorder="1" applyAlignment="1">
      <alignment vertical="top"/>
    </xf>
    <xf numFmtId="0" fontId="26" fillId="6" borderId="155" xfId="0" applyFont="1" applyFill="1" applyBorder="1" applyAlignment="1">
      <alignment vertical="center"/>
    </xf>
    <xf numFmtId="0" fontId="26" fillId="0" borderId="158" xfId="0" applyFont="1" applyFill="1" applyBorder="1" applyAlignment="1">
      <alignment vertical="center"/>
    </xf>
    <xf numFmtId="0" fontId="25" fillId="0" borderId="158" xfId="0" applyFont="1" applyBorder="1" applyAlignment="1">
      <alignment vertical="top"/>
    </xf>
    <xf numFmtId="0" fontId="25" fillId="0" borderId="158" xfId="0" applyFont="1" applyFill="1" applyBorder="1" applyAlignment="1">
      <alignment vertical="top"/>
    </xf>
    <xf numFmtId="0" fontId="25" fillId="6" borderId="159" xfId="0" applyFont="1" applyFill="1" applyBorder="1" applyAlignment="1">
      <alignment horizontal="justify" vertical="top"/>
    </xf>
    <xf numFmtId="0" fontId="25" fillId="6" borderId="160" xfId="0" applyFont="1" applyFill="1" applyBorder="1" applyAlignment="1">
      <alignment vertical="center"/>
    </xf>
    <xf numFmtId="0" fontId="25" fillId="12" borderId="32" xfId="0" applyFont="1" applyFill="1" applyBorder="1"/>
    <xf numFmtId="0" fontId="25" fillId="0" borderId="135" xfId="0" applyFont="1" applyBorder="1" applyAlignment="1">
      <alignment vertical="top"/>
    </xf>
    <xf numFmtId="0" fontId="14" fillId="0" borderId="139" xfId="0" applyFont="1" applyBorder="1"/>
    <xf numFmtId="0" fontId="14" fillId="0" borderId="112" xfId="0" applyFont="1" applyBorder="1"/>
    <xf numFmtId="0" fontId="40" fillId="0" borderId="112" xfId="0" applyFont="1" applyBorder="1"/>
    <xf numFmtId="0" fontId="13" fillId="0" borderId="31" xfId="0" applyFont="1" applyFill="1" applyBorder="1" applyAlignment="1">
      <alignment vertical="center"/>
    </xf>
    <xf numFmtId="0" fontId="10" fillId="0" borderId="105" xfId="0" applyFont="1" applyFill="1" applyBorder="1" applyAlignment="1">
      <alignment horizontal="center" vertical="center"/>
    </xf>
    <xf numFmtId="0" fontId="14" fillId="0" borderId="149" xfId="0" applyFont="1" applyBorder="1"/>
    <xf numFmtId="0" fontId="14" fillId="0" borderId="142" xfId="0" applyFont="1" applyBorder="1"/>
    <xf numFmtId="0" fontId="25" fillId="6" borderId="17" xfId="0" applyFont="1" applyFill="1" applyBorder="1" applyAlignment="1">
      <alignment horizontal="justify" vertical="center"/>
    </xf>
    <xf numFmtId="0" fontId="25" fillId="6" borderId="17" xfId="0" applyFont="1" applyFill="1" applyBorder="1" applyAlignment="1">
      <alignment horizontal="justify" vertical="top"/>
    </xf>
    <xf numFmtId="0" fontId="25" fillId="10" borderId="17" xfId="0" applyFont="1" applyFill="1" applyBorder="1" applyAlignment="1">
      <alignment vertical="center"/>
    </xf>
    <xf numFmtId="0" fontId="25" fillId="6" borderId="21" xfId="0" applyFont="1" applyFill="1" applyBorder="1" applyAlignment="1">
      <alignment horizontal="justify" vertical="center"/>
    </xf>
    <xf numFmtId="0" fontId="25" fillId="10" borderId="21" xfId="0" applyFont="1" applyFill="1" applyBorder="1" applyAlignment="1">
      <alignment horizontal="justify" vertical="center"/>
    </xf>
    <xf numFmtId="0" fontId="26" fillId="10" borderId="31" xfId="0" applyFont="1" applyFill="1" applyBorder="1" applyAlignment="1">
      <alignment vertical="center"/>
    </xf>
    <xf numFmtId="0" fontId="25" fillId="10" borderId="58" xfId="0" applyFont="1" applyFill="1" applyBorder="1" applyAlignment="1">
      <alignment horizontal="justify" vertical="top"/>
    </xf>
    <xf numFmtId="0" fontId="37" fillId="0" borderId="135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105" xfId="0" applyFont="1" applyBorder="1" applyAlignment="1">
      <alignment horizontal="center"/>
    </xf>
    <xf numFmtId="0" fontId="25" fillId="0" borderId="48" xfId="0" applyFont="1" applyFill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25" fillId="6" borderId="55" xfId="0" applyFont="1" applyFill="1" applyBorder="1" applyAlignment="1">
      <alignment horizontal="justify" vertical="top"/>
    </xf>
    <xf numFmtId="0" fontId="25" fillId="6" borderId="16" xfId="0" applyFont="1" applyFill="1" applyBorder="1" applyAlignment="1">
      <alignment vertical="top"/>
    </xf>
    <xf numFmtId="0" fontId="13" fillId="0" borderId="161" xfId="0" applyFont="1" applyFill="1" applyBorder="1" applyAlignment="1">
      <alignment vertical="center"/>
    </xf>
    <xf numFmtId="0" fontId="17" fillId="0" borderId="162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163" xfId="0" applyFont="1" applyFill="1" applyBorder="1" applyAlignment="1">
      <alignment vertical="center"/>
    </xf>
    <xf numFmtId="0" fontId="12" fillId="0" borderId="163" xfId="0" applyFont="1" applyFill="1" applyBorder="1" applyAlignment="1">
      <alignment vertical="center"/>
    </xf>
    <xf numFmtId="0" fontId="14" fillId="0" borderId="164" xfId="0" applyFont="1" applyBorder="1"/>
    <xf numFmtId="1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65" xfId="0" applyFont="1" applyBorder="1" applyAlignment="1">
      <alignment vertical="center"/>
    </xf>
    <xf numFmtId="0" fontId="2" fillId="0" borderId="166" xfId="0" applyFont="1" applyBorder="1" applyAlignment="1">
      <alignment vertical="center"/>
    </xf>
    <xf numFmtId="0" fontId="2" fillId="0" borderId="167" xfId="0" applyFont="1" applyBorder="1" applyAlignment="1">
      <alignment vertical="center"/>
    </xf>
    <xf numFmtId="172" fontId="16" fillId="0" borderId="0" xfId="0" applyNumberFormat="1" applyFont="1" applyBorder="1" applyAlignment="1">
      <alignment vertical="center"/>
    </xf>
    <xf numFmtId="0" fontId="38" fillId="0" borderId="0" xfId="0" applyFont="1" applyBorder="1"/>
    <xf numFmtId="0" fontId="1" fillId="0" borderId="100" xfId="0" applyFont="1" applyBorder="1"/>
    <xf numFmtId="0" fontId="1" fillId="0" borderId="103" xfId="0" applyFont="1" applyBorder="1"/>
    <xf numFmtId="0" fontId="36" fillId="0" borderId="0" xfId="0" applyFont="1" applyFill="1" applyBorder="1" applyAlignment="1">
      <alignment vertical="top" wrapText="1"/>
    </xf>
    <xf numFmtId="0" fontId="14" fillId="0" borderId="0" xfId="0" applyFont="1" applyBorder="1"/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4" fillId="0" borderId="98" xfId="0" applyFont="1" applyBorder="1" applyAlignment="1">
      <alignment vertical="center"/>
    </xf>
    <xf numFmtId="172" fontId="16" fillId="0" borderId="168" xfId="0" applyNumberFormat="1" applyFont="1" applyBorder="1" applyAlignment="1">
      <alignment vertical="center"/>
    </xf>
    <xf numFmtId="0" fontId="39" fillId="0" borderId="165" xfId="0" applyFont="1" applyBorder="1" applyAlignment="1">
      <alignment horizontal="center"/>
    </xf>
    <xf numFmtId="0" fontId="39" fillId="0" borderId="89" xfId="0" applyFont="1" applyBorder="1" applyAlignment="1">
      <alignment horizontal="center"/>
    </xf>
    <xf numFmtId="0" fontId="16" fillId="0" borderId="15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16" fillId="0" borderId="169" xfId="0" applyFont="1" applyFill="1" applyBorder="1" applyAlignment="1">
      <alignment vertical="center"/>
    </xf>
    <xf numFmtId="0" fontId="16" fillId="0" borderId="169" xfId="0" applyFont="1" applyBorder="1" applyAlignment="1">
      <alignment vertical="center"/>
    </xf>
    <xf numFmtId="0" fontId="16" fillId="0" borderId="170" xfId="0" applyFont="1" applyBorder="1" applyAlignment="1">
      <alignment vertical="center"/>
    </xf>
    <xf numFmtId="0" fontId="14" fillId="0" borderId="171" xfId="0" applyFont="1" applyBorder="1" applyAlignment="1">
      <alignment vertical="center"/>
    </xf>
    <xf numFmtId="0" fontId="16" fillId="0" borderId="172" xfId="0" applyFont="1" applyFill="1" applyBorder="1" applyAlignment="1">
      <alignment vertical="center"/>
    </xf>
    <xf numFmtId="0" fontId="16" fillId="0" borderId="173" xfId="0" applyFont="1" applyBorder="1" applyAlignment="1">
      <alignment vertical="center"/>
    </xf>
    <xf numFmtId="0" fontId="16" fillId="0" borderId="106" xfId="0" applyFont="1" applyFill="1" applyBorder="1" applyAlignment="1">
      <alignment vertical="center"/>
    </xf>
    <xf numFmtId="0" fontId="1" fillId="0" borderId="174" xfId="0" applyFont="1" applyBorder="1"/>
    <xf numFmtId="0" fontId="36" fillId="0" borderId="98" xfId="0" applyFont="1" applyBorder="1"/>
    <xf numFmtId="0" fontId="36" fillId="0" borderId="89" xfId="0" applyFont="1" applyBorder="1"/>
    <xf numFmtId="0" fontId="37" fillId="11" borderId="89" xfId="0" applyFont="1" applyFill="1" applyBorder="1"/>
    <xf numFmtId="0" fontId="37" fillId="0" borderId="89" xfId="0" applyFont="1" applyBorder="1" applyAlignment="1">
      <alignment horizontal="center"/>
    </xf>
    <xf numFmtId="1" fontId="16" fillId="11" borderId="175" xfId="0" applyNumberFormat="1" applyFont="1" applyFill="1" applyBorder="1" applyAlignment="1">
      <alignment horizontal="center" vertical="center"/>
    </xf>
    <xf numFmtId="1" fontId="16" fillId="11" borderId="128" xfId="0" applyNumberFormat="1" applyFont="1" applyFill="1" applyBorder="1" applyAlignment="1">
      <alignment horizontal="center" vertical="center"/>
    </xf>
    <xf numFmtId="1" fontId="16" fillId="11" borderId="86" xfId="0" applyNumberFormat="1" applyFont="1" applyFill="1" applyBorder="1" applyAlignment="1">
      <alignment horizontal="center" vertical="center"/>
    </xf>
    <xf numFmtId="1" fontId="16" fillId="11" borderId="92" xfId="0" applyNumberFormat="1" applyFont="1" applyFill="1" applyBorder="1" applyAlignment="1">
      <alignment horizontal="center" vertical="center"/>
    </xf>
    <xf numFmtId="1" fontId="16" fillId="11" borderId="94" xfId="0" applyNumberFormat="1" applyFont="1" applyFill="1" applyBorder="1" applyAlignment="1">
      <alignment horizontal="center" vertical="center"/>
    </xf>
    <xf numFmtId="1" fontId="16" fillId="11" borderId="73" xfId="0" applyNumberFormat="1" applyFont="1" applyFill="1" applyBorder="1" applyAlignment="1">
      <alignment horizontal="center" vertical="center"/>
    </xf>
    <xf numFmtId="1" fontId="16" fillId="11" borderId="97" xfId="0" applyNumberFormat="1" applyFont="1" applyFill="1" applyBorder="1" applyAlignment="1">
      <alignment horizontal="center" vertical="center"/>
    </xf>
    <xf numFmtId="1" fontId="16" fillId="11" borderId="98" xfId="0" applyNumberFormat="1" applyFont="1" applyFill="1" applyBorder="1" applyAlignment="1">
      <alignment horizontal="center" vertical="center"/>
    </xf>
    <xf numFmtId="1" fontId="16" fillId="11" borderId="176" xfId="0" applyNumberFormat="1" applyFont="1" applyFill="1" applyBorder="1" applyAlignment="1">
      <alignment horizontal="center" vertical="center"/>
    </xf>
    <xf numFmtId="1" fontId="16" fillId="11" borderId="102" xfId="0" applyNumberFormat="1" applyFont="1" applyFill="1" applyBorder="1" applyAlignment="1">
      <alignment horizontal="center" vertical="center"/>
    </xf>
    <xf numFmtId="1" fontId="16" fillId="11" borderId="135" xfId="0" applyNumberFormat="1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vertical="top"/>
    </xf>
    <xf numFmtId="0" fontId="14" fillId="0" borderId="112" xfId="0" applyFont="1" applyBorder="1" applyAlignment="1"/>
    <xf numFmtId="0" fontId="25" fillId="0" borderId="21" xfId="0" applyFont="1" applyBorder="1"/>
    <xf numFmtId="0" fontId="26" fillId="0" borderId="177" xfId="0" applyFont="1" applyFill="1" applyBorder="1" applyAlignment="1">
      <alignment vertical="center"/>
    </xf>
    <xf numFmtId="0" fontId="25" fillId="0" borderId="177" xfId="0" applyFont="1" applyBorder="1"/>
    <xf numFmtId="0" fontId="25" fillId="0" borderId="58" xfId="0" applyFont="1" applyFill="1" applyBorder="1" applyAlignment="1">
      <alignment horizontal="justify" vertical="top"/>
    </xf>
    <xf numFmtId="0" fontId="25" fillId="0" borderId="21" xfId="0" applyFont="1" applyFill="1" applyBorder="1" applyAlignment="1">
      <alignment horizontal="justify" vertical="top"/>
    </xf>
    <xf numFmtId="172" fontId="25" fillId="0" borderId="21" xfId="0" applyNumberFormat="1" applyFont="1" applyFill="1" applyBorder="1" applyAlignment="1">
      <alignment horizontal="justify" vertical="top"/>
    </xf>
    <xf numFmtId="0" fontId="25" fillId="0" borderId="17" xfId="0" applyFont="1" applyFill="1" applyBorder="1" applyAlignment="1">
      <alignment horizontal="justify" vertical="top"/>
    </xf>
    <xf numFmtId="0" fontId="26" fillId="10" borderId="177" xfId="0" applyFont="1" applyFill="1" applyBorder="1" applyAlignment="1">
      <alignment vertical="center"/>
    </xf>
    <xf numFmtId="0" fontId="1" fillId="0" borderId="151" xfId="0" applyFont="1" applyBorder="1"/>
    <xf numFmtId="0" fontId="1" fillId="0" borderId="99" xfId="0" applyFont="1" applyBorder="1"/>
    <xf numFmtId="0" fontId="1" fillId="11" borderId="128" xfId="0" applyFont="1" applyFill="1" applyBorder="1" applyAlignment="1">
      <alignment horizontal="center"/>
    </xf>
    <xf numFmtId="1" fontId="41" fillId="11" borderId="128" xfId="0" applyNumberFormat="1" applyFont="1" applyFill="1" applyBorder="1" applyAlignment="1">
      <alignment horizontal="center"/>
    </xf>
    <xf numFmtId="172" fontId="14" fillId="0" borderId="165" xfId="0" applyNumberFormat="1" applyFont="1" applyFill="1" applyBorder="1" applyAlignment="1">
      <alignment horizontal="left" vertical="center"/>
    </xf>
    <xf numFmtId="0" fontId="1" fillId="0" borderId="105" xfId="0" applyFont="1" applyBorder="1"/>
    <xf numFmtId="0" fontId="25" fillId="6" borderId="58" xfId="0" applyFont="1" applyFill="1" applyBorder="1" applyAlignment="1">
      <alignment horizontal="justify" vertical="top"/>
    </xf>
    <xf numFmtId="0" fontId="5" fillId="0" borderId="165" xfId="0" applyFont="1" applyBorder="1" applyAlignment="1">
      <alignment horizontal="center" vertical="center"/>
    </xf>
    <xf numFmtId="0" fontId="25" fillId="10" borderId="111" xfId="0" applyFont="1" applyFill="1" applyBorder="1" applyAlignment="1">
      <alignment horizontal="justify" vertical="center"/>
    </xf>
    <xf numFmtId="0" fontId="25" fillId="10" borderId="55" xfId="0" applyFont="1" applyFill="1" applyBorder="1" applyAlignment="1">
      <alignment horizontal="justify" vertical="top"/>
    </xf>
    <xf numFmtId="0" fontId="25" fillId="10" borderId="110" xfId="0" applyFont="1" applyFill="1" applyBorder="1" applyAlignment="1">
      <alignment horizontal="justify" vertical="top"/>
    </xf>
    <xf numFmtId="0" fontId="25" fillId="10" borderId="109" xfId="0" applyFont="1" applyFill="1" applyBorder="1" applyAlignment="1">
      <alignment vertical="top" wrapText="1"/>
    </xf>
    <xf numFmtId="0" fontId="25" fillId="10" borderId="48" xfId="0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9" fillId="0" borderId="121" xfId="0" applyFont="1" applyBorder="1" applyAlignment="1">
      <alignment horizontal="center"/>
    </xf>
    <xf numFmtId="0" fontId="39" fillId="0" borderId="113" xfId="0" applyFont="1" applyBorder="1" applyAlignment="1">
      <alignment horizontal="center"/>
    </xf>
    <xf numFmtId="0" fontId="39" fillId="0" borderId="178" xfId="0" applyFont="1" applyBorder="1" applyAlignment="1">
      <alignment horizontal="center"/>
    </xf>
    <xf numFmtId="0" fontId="37" fillId="0" borderId="90" xfId="0" applyFont="1" applyBorder="1" applyAlignment="1">
      <alignment horizontal="center"/>
    </xf>
    <xf numFmtId="0" fontId="37" fillId="0" borderId="113" xfId="0" applyFont="1" applyBorder="1" applyAlignment="1">
      <alignment horizontal="center"/>
    </xf>
    <xf numFmtId="0" fontId="37" fillId="0" borderId="178" xfId="0" applyFont="1" applyBorder="1" applyAlignment="1">
      <alignment horizontal="center"/>
    </xf>
    <xf numFmtId="0" fontId="37" fillId="0" borderId="121" xfId="0" applyFont="1" applyBorder="1" applyAlignment="1">
      <alignment horizontal="center"/>
    </xf>
    <xf numFmtId="0" fontId="14" fillId="0" borderId="112" xfId="0" applyFont="1" applyFill="1" applyBorder="1" applyAlignment="1">
      <alignment vertical="center"/>
    </xf>
    <xf numFmtId="0" fontId="36" fillId="0" borderId="113" xfId="0" applyFont="1" applyFill="1" applyBorder="1" applyAlignment="1">
      <alignment vertical="top" wrapText="1"/>
    </xf>
    <xf numFmtId="0" fontId="38" fillId="0" borderId="179" xfId="0" applyFont="1" applyBorder="1"/>
    <xf numFmtId="0" fontId="14" fillId="0" borderId="180" xfId="0" applyFont="1" applyBorder="1" applyAlignment="1">
      <alignment vertical="center"/>
    </xf>
    <xf numFmtId="0" fontId="1" fillId="0" borderId="165" xfId="0" applyFont="1" applyBorder="1"/>
    <xf numFmtId="0" fontId="5" fillId="0" borderId="165" xfId="0" applyFont="1" applyBorder="1" applyAlignment="1">
      <alignment vertical="center"/>
    </xf>
    <xf numFmtId="0" fontId="12" fillId="0" borderId="165" xfId="0" applyFont="1" applyBorder="1" applyAlignment="1">
      <alignment vertical="center"/>
    </xf>
    <xf numFmtId="0" fontId="14" fillId="0" borderId="166" xfId="0" applyFont="1" applyBorder="1" applyAlignment="1">
      <alignment vertical="center"/>
    </xf>
    <xf numFmtId="1" fontId="2" fillId="0" borderId="167" xfId="0" applyNumberFormat="1" applyFont="1" applyBorder="1" applyAlignment="1">
      <alignment vertical="center"/>
    </xf>
    <xf numFmtId="0" fontId="2" fillId="0" borderId="181" xfId="0" applyFont="1" applyBorder="1" applyAlignment="1">
      <alignment vertical="center"/>
    </xf>
    <xf numFmtId="0" fontId="2" fillId="0" borderId="167" xfId="0" applyFont="1" applyBorder="1" applyAlignment="1">
      <alignment horizontal="center" vertical="center"/>
    </xf>
    <xf numFmtId="0" fontId="9" fillId="8" borderId="165" xfId="0" applyFont="1" applyFill="1" applyBorder="1" applyAlignment="1">
      <alignment horizontal="center" vertical="center"/>
    </xf>
    <xf numFmtId="0" fontId="42" fillId="11" borderId="180" xfId="0" applyFont="1" applyFill="1" applyBorder="1" applyAlignment="1">
      <alignment horizontal="center"/>
    </xf>
    <xf numFmtId="1" fontId="21" fillId="11" borderId="182" xfId="0" applyNumberFormat="1" applyFont="1" applyFill="1" applyBorder="1" applyAlignment="1">
      <alignment horizontal="center"/>
    </xf>
    <xf numFmtId="0" fontId="25" fillId="10" borderId="21" xfId="0" applyFont="1" applyFill="1" applyBorder="1" applyAlignment="1">
      <alignment horizontal="justify"/>
    </xf>
    <xf numFmtId="0" fontId="26" fillId="10" borderId="31" xfId="0" applyFont="1" applyFill="1" applyBorder="1" applyAlignment="1">
      <alignment horizontal="justify" vertical="center"/>
    </xf>
    <xf numFmtId="172" fontId="5" fillId="0" borderId="183" xfId="0" applyNumberFormat="1" applyFont="1" applyBorder="1" applyAlignment="1">
      <alignment vertical="center"/>
    </xf>
    <xf numFmtId="172" fontId="16" fillId="0" borderId="108" xfId="0" applyNumberFormat="1" applyFont="1" applyBorder="1" applyAlignment="1">
      <alignment vertical="center"/>
    </xf>
    <xf numFmtId="172" fontId="5" fillId="0" borderId="108" xfId="0" applyNumberFormat="1" applyFont="1" applyBorder="1" applyAlignment="1">
      <alignment vertical="center"/>
    </xf>
    <xf numFmtId="172" fontId="2" fillId="0" borderId="108" xfId="0" applyNumberFormat="1" applyFont="1" applyBorder="1" applyAlignment="1">
      <alignment vertical="center"/>
    </xf>
    <xf numFmtId="0" fontId="10" fillId="0" borderId="104" xfId="0" applyFont="1" applyFill="1" applyBorder="1" applyAlignment="1">
      <alignment horizontal="center" vertical="center"/>
    </xf>
    <xf numFmtId="0" fontId="1" fillId="0" borderId="137" xfId="0" applyFont="1" applyBorder="1"/>
    <xf numFmtId="0" fontId="25" fillId="0" borderId="18" xfId="0" applyFont="1" applyBorder="1" applyAlignment="1">
      <alignment horizontal="justify" vertical="top"/>
    </xf>
    <xf numFmtId="0" fontId="25" fillId="0" borderId="184" xfId="0" applyFont="1" applyFill="1" applyBorder="1" applyAlignment="1">
      <alignment vertical="center"/>
    </xf>
    <xf numFmtId="0" fontId="25" fillId="10" borderId="33" xfId="0" applyFont="1" applyFill="1" applyBorder="1" applyAlignment="1">
      <alignment vertical="center"/>
    </xf>
    <xf numFmtId="0" fontId="25" fillId="10" borderId="14" xfId="0" applyFont="1" applyFill="1" applyBorder="1" applyAlignment="1">
      <alignment vertical="center"/>
    </xf>
    <xf numFmtId="0" fontId="25" fillId="6" borderId="185" xfId="0" applyFont="1" applyFill="1" applyBorder="1" applyAlignment="1">
      <alignment vertical="top"/>
    </xf>
    <xf numFmtId="0" fontId="25" fillId="6" borderId="117" xfId="0" applyFont="1" applyFill="1" applyBorder="1" applyAlignment="1">
      <alignment vertical="center"/>
    </xf>
    <xf numFmtId="0" fontId="25" fillId="0" borderId="117" xfId="0" applyFont="1" applyFill="1" applyBorder="1" applyAlignment="1">
      <alignment vertical="top"/>
    </xf>
    <xf numFmtId="0" fontId="25" fillId="0" borderId="51" xfId="0" applyFont="1" applyBorder="1" applyAlignment="1">
      <alignment vertical="top"/>
    </xf>
    <xf numFmtId="0" fontId="25" fillId="6" borderId="186" xfId="0" applyFont="1" applyFill="1" applyBorder="1" applyAlignment="1">
      <alignment vertical="center"/>
    </xf>
    <xf numFmtId="0" fontId="14" fillId="0" borderId="187" xfId="0" applyFont="1" applyFill="1" applyBorder="1" applyAlignment="1">
      <alignment horizontal="justify" vertical="top"/>
    </xf>
    <xf numFmtId="0" fontId="25" fillId="0" borderId="108" xfId="0" applyFont="1" applyBorder="1" applyAlignment="1">
      <alignment horizontal="justify" vertical="top"/>
    </xf>
    <xf numFmtId="0" fontId="25" fillId="10" borderId="108" xfId="0" applyFont="1" applyFill="1" applyBorder="1" applyAlignment="1">
      <alignment horizontal="justify" vertical="top"/>
    </xf>
    <xf numFmtId="0" fontId="25" fillId="0" borderId="110" xfId="0" applyFont="1" applyFill="1" applyBorder="1" applyAlignment="1">
      <alignment horizontal="justify" vertical="top"/>
    </xf>
    <xf numFmtId="0" fontId="43" fillId="0" borderId="188" xfId="0" applyFont="1" applyFill="1" applyBorder="1" applyAlignment="1">
      <alignment vertical="top" wrapText="1"/>
    </xf>
    <xf numFmtId="0" fontId="25" fillId="0" borderId="39" xfId="0" applyFont="1" applyFill="1" applyBorder="1" applyAlignment="1">
      <alignment vertical="center"/>
    </xf>
    <xf numFmtId="0" fontId="25" fillId="0" borderId="189" xfId="0" applyFont="1" applyBorder="1"/>
    <xf numFmtId="0" fontId="25" fillId="0" borderId="190" xfId="0" applyFont="1" applyBorder="1" applyAlignment="1">
      <alignment vertical="top" wrapText="1"/>
    </xf>
    <xf numFmtId="0" fontId="25" fillId="0" borderId="190" xfId="0" applyFont="1" applyFill="1" applyBorder="1" applyAlignment="1">
      <alignment vertical="top" wrapText="1"/>
    </xf>
    <xf numFmtId="0" fontId="25" fillId="0" borderId="154" xfId="0" applyFont="1" applyBorder="1" applyAlignment="1">
      <alignment vertical="top" wrapText="1"/>
    </xf>
    <xf numFmtId="0" fontId="25" fillId="0" borderId="137" xfId="0" applyFont="1" applyBorder="1" applyAlignment="1">
      <alignment vertical="top"/>
    </xf>
    <xf numFmtId="0" fontId="43" fillId="12" borderId="137" xfId="0" applyFont="1" applyFill="1" applyBorder="1" applyAlignment="1">
      <alignment vertical="top" wrapText="1"/>
    </xf>
    <xf numFmtId="0" fontId="25" fillId="12" borderId="137" xfId="0" applyFont="1" applyFill="1" applyBorder="1" applyAlignment="1">
      <alignment vertical="center"/>
    </xf>
    <xf numFmtId="0" fontId="25" fillId="0" borderId="137" xfId="0" applyFont="1" applyBorder="1" applyAlignment="1">
      <alignment vertical="top" wrapText="1"/>
    </xf>
    <xf numFmtId="0" fontId="43" fillId="0" borderId="137" xfId="0" applyFont="1" applyBorder="1" applyAlignment="1">
      <alignment vertical="top" wrapText="1"/>
    </xf>
    <xf numFmtId="0" fontId="43" fillId="0" borderId="137" xfId="0" applyFont="1" applyFill="1" applyBorder="1" applyAlignment="1">
      <alignment vertical="top" wrapText="1"/>
    </xf>
    <xf numFmtId="0" fontId="43" fillId="12" borderId="137" xfId="0" applyFont="1" applyFill="1" applyBorder="1" applyAlignment="1">
      <alignment horizontal="justify"/>
    </xf>
    <xf numFmtId="0" fontId="25" fillId="12" borderId="137" xfId="0" applyFont="1" applyFill="1" applyBorder="1" applyAlignment="1">
      <alignment vertical="top"/>
    </xf>
    <xf numFmtId="0" fontId="25" fillId="10" borderId="191" xfId="0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4" fillId="0" borderId="89" xfId="0" applyFont="1" applyFill="1" applyBorder="1" applyAlignment="1">
      <alignment vertical="top"/>
    </xf>
    <xf numFmtId="0" fontId="14" fillId="0" borderId="89" xfId="0" applyFont="1" applyBorder="1" applyAlignment="1">
      <alignment vertical="top"/>
    </xf>
    <xf numFmtId="0" fontId="14" fillId="0" borderId="193" xfId="0" applyFont="1" applyBorder="1" applyAlignment="1">
      <alignment vertical="top"/>
    </xf>
    <xf numFmtId="0" fontId="25" fillId="0" borderId="55" xfId="0" applyFont="1" applyFill="1" applyBorder="1" applyAlignment="1">
      <alignment horizontal="justify" vertical="center"/>
    </xf>
    <xf numFmtId="0" fontId="25" fillId="13" borderId="32" xfId="0" applyFont="1" applyFill="1" applyBorder="1" applyAlignment="1">
      <alignment vertical="center"/>
    </xf>
    <xf numFmtId="0" fontId="25" fillId="0" borderId="190" xfId="0" applyFont="1" applyFill="1" applyBorder="1" applyAlignment="1">
      <alignment vertical="center"/>
    </xf>
    <xf numFmtId="0" fontId="25" fillId="5" borderId="21" xfId="0" applyFont="1" applyFill="1" applyBorder="1" applyAlignment="1">
      <alignment vertical="top"/>
    </xf>
    <xf numFmtId="0" fontId="25" fillId="0" borderId="194" xfId="0" applyFont="1" applyBorder="1" applyAlignment="1">
      <alignment vertical="top"/>
    </xf>
    <xf numFmtId="172" fontId="25" fillId="0" borderId="32" xfId="0" applyNumberFormat="1" applyFont="1" applyFill="1" applyBorder="1" applyAlignment="1">
      <alignment vertical="top"/>
    </xf>
    <xf numFmtId="0" fontId="25" fillId="0" borderId="44" xfId="0" applyFont="1" applyBorder="1" applyAlignment="1">
      <alignment vertical="top"/>
    </xf>
    <xf numFmtId="0" fontId="25" fillId="0" borderId="17" xfId="0" applyFont="1" applyBorder="1" applyAlignment="1">
      <alignment vertical="top"/>
    </xf>
    <xf numFmtId="0" fontId="27" fillId="0" borderId="17" xfId="0" applyFont="1" applyFill="1" applyBorder="1" applyAlignment="1">
      <alignment vertical="top"/>
    </xf>
    <xf numFmtId="0" fontId="27" fillId="0" borderId="195" xfId="0" applyFont="1" applyFill="1" applyBorder="1" applyAlignment="1">
      <alignment vertical="top"/>
    </xf>
    <xf numFmtId="0" fontId="25" fillId="6" borderId="186" xfId="0" applyFont="1" applyFill="1" applyBorder="1" applyAlignment="1">
      <alignment vertical="top"/>
    </xf>
    <xf numFmtId="0" fontId="25" fillId="0" borderId="69" xfId="0" applyFont="1" applyFill="1" applyBorder="1" applyAlignment="1">
      <alignment vertical="top" wrapText="1"/>
    </xf>
    <xf numFmtId="0" fontId="25" fillId="6" borderId="186" xfId="0" applyFont="1" applyFill="1" applyBorder="1" applyAlignment="1">
      <alignment vertical="top" wrapText="1"/>
    </xf>
    <xf numFmtId="0" fontId="25" fillId="0" borderId="186" xfId="0" applyFont="1" applyFill="1" applyBorder="1" applyAlignment="1">
      <alignment vertical="top" wrapText="1"/>
    </xf>
    <xf numFmtId="0" fontId="25" fillId="0" borderId="69" xfId="0" applyFont="1" applyFill="1" applyBorder="1" applyAlignment="1">
      <alignment vertical="top"/>
    </xf>
    <xf numFmtId="0" fontId="25" fillId="0" borderId="186" xfId="0" applyFont="1" applyFill="1" applyBorder="1" applyAlignment="1">
      <alignment vertical="top"/>
    </xf>
    <xf numFmtId="0" fontId="25" fillId="0" borderId="17" xfId="0" applyFont="1" applyFill="1" applyBorder="1" applyAlignment="1">
      <alignment vertical="top"/>
    </xf>
    <xf numFmtId="0" fontId="25" fillId="0" borderId="192" xfId="0" applyFont="1" applyFill="1" applyBorder="1" applyAlignment="1">
      <alignment vertical="top"/>
    </xf>
    <xf numFmtId="0" fontId="25" fillId="0" borderId="195" xfId="0" applyFont="1" applyFill="1" applyBorder="1" applyAlignment="1">
      <alignment vertical="top"/>
    </xf>
    <xf numFmtId="0" fontId="25" fillId="0" borderId="196" xfId="0" applyFont="1" applyFill="1" applyBorder="1" applyAlignment="1">
      <alignment vertical="top"/>
    </xf>
    <xf numFmtId="0" fontId="25" fillId="0" borderId="155" xfId="0" applyFont="1" applyFill="1" applyBorder="1" applyAlignment="1">
      <alignment vertical="top"/>
    </xf>
    <xf numFmtId="0" fontId="25" fillId="0" borderId="16" xfId="0" applyFont="1" applyBorder="1" applyAlignment="1">
      <alignment vertical="top"/>
    </xf>
    <xf numFmtId="0" fontId="25" fillId="0" borderId="56" xfId="0" applyFont="1" applyBorder="1" applyAlignment="1">
      <alignment vertical="top"/>
    </xf>
    <xf numFmtId="0" fontId="25" fillId="13" borderId="197" xfId="0" applyFont="1" applyFill="1" applyBorder="1" applyAlignment="1">
      <alignment vertical="center"/>
    </xf>
    <xf numFmtId="0" fontId="25" fillId="10" borderId="14" xfId="0" applyFont="1" applyFill="1" applyBorder="1" applyAlignment="1">
      <alignment vertical="top"/>
    </xf>
    <xf numFmtId="0" fontId="30" fillId="9" borderId="45" xfId="0" applyFont="1" applyFill="1" applyBorder="1" applyAlignment="1">
      <alignment vertical="top"/>
    </xf>
    <xf numFmtId="0" fontId="30" fillId="9" borderId="63" xfId="0" applyFont="1" applyFill="1" applyBorder="1" applyAlignment="1">
      <alignment vertical="top"/>
    </xf>
    <xf numFmtId="0" fontId="30" fillId="9" borderId="198" xfId="0" applyFont="1" applyFill="1" applyBorder="1" applyAlignment="1">
      <alignment vertical="top"/>
    </xf>
    <xf numFmtId="0" fontId="30" fillId="9" borderId="199" xfId="0" applyFont="1" applyFill="1" applyBorder="1" applyAlignment="1">
      <alignment vertical="top"/>
    </xf>
    <xf numFmtId="0" fontId="30" fillId="9" borderId="154" xfId="0" applyFont="1" applyFill="1" applyBorder="1" applyAlignment="1">
      <alignment vertical="top"/>
    </xf>
    <xf numFmtId="0" fontId="30" fillId="9" borderId="55" xfId="0" applyFont="1" applyFill="1" applyBorder="1" applyAlignment="1">
      <alignment vertical="top"/>
    </xf>
    <xf numFmtId="0" fontId="30" fillId="9" borderId="156" xfId="0" applyFont="1" applyFill="1" applyBorder="1" applyAlignment="1">
      <alignment vertical="top"/>
    </xf>
    <xf numFmtId="0" fontId="30" fillId="9" borderId="187" xfId="0" applyFont="1" applyFill="1" applyBorder="1" applyAlignment="1">
      <alignment vertical="top"/>
    </xf>
    <xf numFmtId="0" fontId="30" fillId="9" borderId="52" xfId="0" applyFont="1" applyFill="1" applyBorder="1" applyAlignment="1">
      <alignment vertical="top"/>
    </xf>
    <xf numFmtId="0" fontId="26" fillId="1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5" fillId="10" borderId="17" xfId="0" applyFont="1" applyFill="1" applyBorder="1"/>
    <xf numFmtId="0" fontId="44" fillId="0" borderId="32" xfId="0" applyFont="1" applyFill="1" applyBorder="1" applyAlignment="1">
      <alignment horizontal="justify" vertical="center"/>
    </xf>
    <xf numFmtId="0" fontId="14" fillId="0" borderId="0" xfId="0" applyFont="1" applyAlignment="1">
      <alignment horizontal="justify"/>
    </xf>
    <xf numFmtId="1" fontId="15" fillId="10" borderId="200" xfId="0" applyNumberFormat="1" applyFont="1" applyFill="1" applyBorder="1" applyAlignment="1">
      <alignment vertical="center"/>
    </xf>
    <xf numFmtId="1" fontId="15" fillId="10" borderId="201" xfId="0" applyNumberFormat="1" applyFont="1" applyFill="1" applyBorder="1" applyAlignment="1">
      <alignment vertical="center"/>
    </xf>
    <xf numFmtId="1" fontId="15" fillId="10" borderId="202" xfId="0" applyNumberFormat="1" applyFont="1" applyFill="1" applyBorder="1" applyAlignment="1">
      <alignment vertical="center"/>
    </xf>
    <xf numFmtId="1" fontId="15" fillId="10" borderId="15" xfId="0" applyNumberFormat="1" applyFont="1" applyFill="1" applyBorder="1" applyAlignment="1">
      <alignment vertical="center"/>
    </xf>
    <xf numFmtId="1" fontId="15" fillId="10" borderId="21" xfId="0" applyNumberFormat="1" applyFont="1" applyFill="1" applyBorder="1" applyAlignment="1">
      <alignment vertical="center"/>
    </xf>
    <xf numFmtId="1" fontId="15" fillId="10" borderId="17" xfId="0" applyNumberFormat="1" applyFont="1" applyFill="1" applyBorder="1" applyAlignment="1">
      <alignment vertical="center"/>
    </xf>
    <xf numFmtId="1" fontId="15" fillId="10" borderId="109" xfId="0" applyNumberFormat="1" applyFont="1" applyFill="1" applyBorder="1" applyAlignment="1">
      <alignment vertical="center"/>
    </xf>
    <xf numFmtId="1" fontId="15" fillId="10" borderId="37" xfId="0" applyNumberFormat="1" applyFont="1" applyFill="1" applyBorder="1" applyAlignment="1">
      <alignment vertical="center"/>
    </xf>
    <xf numFmtId="1" fontId="15" fillId="10" borderId="38" xfId="0" applyNumberFormat="1" applyFont="1" applyFill="1" applyBorder="1" applyAlignment="1">
      <alignment vertical="center"/>
    </xf>
    <xf numFmtId="1" fontId="15" fillId="10" borderId="41" xfId="0" applyNumberFormat="1" applyFont="1" applyFill="1" applyBorder="1" applyAlignment="1">
      <alignment vertical="center"/>
    </xf>
    <xf numFmtId="1" fontId="15" fillId="10" borderId="18" xfId="0" applyNumberFormat="1" applyFont="1" applyFill="1" applyBorder="1" applyAlignment="1">
      <alignment vertical="center"/>
    </xf>
    <xf numFmtId="1" fontId="16" fillId="10" borderId="45" xfId="0" applyNumberFormat="1" applyFont="1" applyFill="1" applyBorder="1" applyAlignment="1">
      <alignment vertical="center"/>
    </xf>
    <xf numFmtId="1" fontId="18" fillId="10" borderId="43" xfId="0" applyNumberFormat="1" applyFont="1" applyFill="1" applyBorder="1" applyAlignment="1">
      <alignment vertical="center"/>
    </xf>
    <xf numFmtId="1" fontId="16" fillId="10" borderId="44" xfId="0" applyNumberFormat="1" applyFont="1" applyFill="1" applyBorder="1" applyAlignment="1">
      <alignment vertical="center"/>
    </xf>
    <xf numFmtId="1" fontId="16" fillId="10" borderId="43" xfId="0" applyNumberFormat="1" applyFont="1" applyFill="1" applyBorder="1" applyAlignment="1">
      <alignment vertical="center"/>
    </xf>
    <xf numFmtId="1" fontId="16" fillId="10" borderId="18" xfId="0" applyNumberFormat="1" applyFont="1" applyFill="1" applyBorder="1" applyAlignment="1">
      <alignment vertical="center"/>
    </xf>
    <xf numFmtId="1" fontId="16" fillId="10" borderId="16" xfId="0" applyNumberFormat="1" applyFont="1" applyFill="1" applyBorder="1" applyAlignment="1">
      <alignment vertical="center"/>
    </xf>
    <xf numFmtId="1" fontId="19" fillId="10" borderId="17" xfId="0" applyNumberFormat="1" applyFont="1" applyFill="1" applyBorder="1" applyAlignment="1">
      <alignment vertical="center"/>
    </xf>
    <xf numFmtId="1" fontId="15" fillId="10" borderId="16" xfId="0" applyNumberFormat="1" applyFont="1" applyFill="1" applyBorder="1" applyAlignment="1">
      <alignment vertical="center"/>
    </xf>
    <xf numFmtId="1" fontId="16" fillId="10" borderId="17" xfId="0" applyNumberFormat="1" applyFont="1" applyFill="1" applyBorder="1" applyAlignment="1">
      <alignment vertical="center"/>
    </xf>
    <xf numFmtId="1" fontId="16" fillId="10" borderId="50" xfId="0" applyNumberFormat="1" applyFont="1" applyFill="1" applyBorder="1" applyAlignment="1">
      <alignment vertical="center"/>
    </xf>
    <xf numFmtId="1" fontId="16" fillId="10" borderId="52" xfId="0" applyNumberFormat="1" applyFont="1" applyFill="1" applyBorder="1" applyAlignment="1">
      <alignment vertical="center"/>
    </xf>
    <xf numFmtId="1" fontId="16" fillId="10" borderId="53" xfId="0" applyNumberFormat="1" applyFont="1" applyFill="1" applyBorder="1" applyAlignment="1">
      <alignment vertical="center"/>
    </xf>
    <xf numFmtId="1" fontId="16" fillId="10" borderId="38" xfId="0" applyNumberFormat="1" applyFont="1" applyFill="1" applyBorder="1" applyAlignment="1">
      <alignment vertical="center"/>
    </xf>
    <xf numFmtId="1" fontId="16" fillId="10" borderId="39" xfId="0" applyNumberFormat="1" applyFont="1" applyFill="1" applyBorder="1" applyAlignment="1">
      <alignment vertical="center"/>
    </xf>
    <xf numFmtId="1" fontId="16" fillId="10" borderId="37" xfId="0" applyNumberFormat="1" applyFont="1" applyFill="1" applyBorder="1" applyAlignment="1">
      <alignment vertical="center"/>
    </xf>
    <xf numFmtId="1" fontId="16" fillId="10" borderId="41" xfId="0" applyNumberFormat="1" applyFont="1" applyFill="1" applyBorder="1" applyAlignment="1">
      <alignment vertical="center"/>
    </xf>
    <xf numFmtId="1" fontId="18" fillId="10" borderId="37" xfId="0" applyNumberFormat="1" applyFont="1" applyFill="1" applyBorder="1" applyAlignment="1">
      <alignment vertical="center"/>
    </xf>
    <xf numFmtId="1" fontId="15" fillId="10" borderId="51" xfId="0" applyNumberFormat="1" applyFont="1" applyFill="1" applyBorder="1" applyAlignment="1">
      <alignment vertical="center"/>
    </xf>
    <xf numFmtId="1" fontId="18" fillId="10" borderId="16" xfId="0" applyNumberFormat="1" applyFont="1" applyFill="1" applyBorder="1" applyAlignment="1">
      <alignment vertical="center"/>
    </xf>
    <xf numFmtId="1" fontId="16" fillId="10" borderId="203" xfId="0" applyNumberFormat="1" applyFont="1" applyFill="1" applyBorder="1" applyAlignment="1">
      <alignment vertical="center"/>
    </xf>
    <xf numFmtId="1" fontId="16" fillId="10" borderId="204" xfId="0" applyNumberFormat="1" applyFont="1" applyFill="1" applyBorder="1" applyAlignment="1">
      <alignment vertical="center"/>
    </xf>
    <xf numFmtId="1" fontId="16" fillId="10" borderId="205" xfId="0" applyNumberFormat="1" applyFont="1" applyFill="1" applyBorder="1" applyAlignment="1">
      <alignment vertical="center"/>
    </xf>
    <xf numFmtId="1" fontId="16" fillId="10" borderId="65" xfId="0" applyNumberFormat="1" applyFont="1" applyFill="1" applyBorder="1" applyAlignment="1">
      <alignment vertical="center"/>
    </xf>
    <xf numFmtId="1" fontId="15" fillId="10" borderId="63" xfId="0" applyNumberFormat="1" applyFont="1" applyFill="1" applyBorder="1" applyAlignment="1">
      <alignment vertical="center"/>
    </xf>
    <xf numFmtId="1" fontId="18" fillId="10" borderId="51" xfId="0" applyNumberFormat="1" applyFont="1" applyFill="1" applyBorder="1" applyAlignment="1">
      <alignment vertical="center"/>
    </xf>
    <xf numFmtId="1" fontId="5" fillId="10" borderId="18" xfId="0" applyNumberFormat="1" applyFont="1" applyFill="1" applyBorder="1" applyAlignment="1">
      <alignment vertical="center"/>
    </xf>
    <xf numFmtId="1" fontId="5" fillId="10" borderId="16" xfId="0" applyNumberFormat="1" applyFont="1" applyFill="1" applyBorder="1" applyAlignment="1">
      <alignment vertical="center"/>
    </xf>
    <xf numFmtId="1" fontId="5" fillId="10" borderId="17" xfId="0" applyNumberFormat="1" applyFont="1" applyFill="1" applyBorder="1" applyAlignment="1">
      <alignment vertical="center"/>
    </xf>
    <xf numFmtId="1" fontId="16" fillId="10" borderId="21" xfId="0" applyNumberFormat="1" applyFont="1" applyFill="1" applyBorder="1" applyAlignment="1">
      <alignment vertical="center"/>
    </xf>
    <xf numFmtId="172" fontId="45" fillId="0" borderId="14" xfId="0" applyNumberFormat="1" applyFont="1" applyFill="1" applyBorder="1" applyAlignment="1">
      <alignment horizontal="right" vertical="center"/>
    </xf>
    <xf numFmtId="1" fontId="16" fillId="10" borderId="58" xfId="0" applyNumberFormat="1" applyFont="1" applyFill="1" applyBorder="1" applyAlignment="1">
      <alignment vertical="center"/>
    </xf>
    <xf numFmtId="0" fontId="16" fillId="10" borderId="58" xfId="0" applyFont="1" applyFill="1" applyBorder="1"/>
    <xf numFmtId="172" fontId="16" fillId="0" borderId="206" xfId="0" applyNumberFormat="1" applyFont="1" applyFill="1" applyBorder="1" applyAlignment="1">
      <alignment vertical="center"/>
    </xf>
    <xf numFmtId="0" fontId="21" fillId="7" borderId="32" xfId="0" applyFont="1" applyFill="1" applyBorder="1" applyAlignment="1">
      <alignment horizontal="center" wrapText="1"/>
    </xf>
    <xf numFmtId="0" fontId="21" fillId="0" borderId="32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2" fontId="14" fillId="0" borderId="0" xfId="0" applyNumberFormat="1" applyFont="1" applyFill="1" applyAlignment="1">
      <alignment horizontal="left" wrapText="1"/>
    </xf>
    <xf numFmtId="0" fontId="14" fillId="0" borderId="33" xfId="0" applyFont="1" applyFill="1" applyBorder="1" applyAlignment="1">
      <alignment vertical="center"/>
    </xf>
    <xf numFmtId="172" fontId="12" fillId="0" borderId="40" xfId="0" applyNumberFormat="1" applyFont="1" applyFill="1" applyBorder="1" applyAlignment="1">
      <alignment vertical="center"/>
    </xf>
    <xf numFmtId="172" fontId="14" fillId="0" borderId="35" xfId="0" applyNumberFormat="1" applyFont="1" applyFill="1" applyBorder="1" applyAlignment="1">
      <alignment vertical="center"/>
    </xf>
    <xf numFmtId="172" fontId="14" fillId="0" borderId="207" xfId="0" applyNumberFormat="1" applyFont="1" applyFill="1" applyBorder="1" applyAlignment="1">
      <alignment vertical="center"/>
    </xf>
    <xf numFmtId="0" fontId="14" fillId="0" borderId="208" xfId="0" applyFont="1" applyBorder="1"/>
    <xf numFmtId="1" fontId="16" fillId="10" borderId="209" xfId="0" applyNumberFormat="1" applyFont="1" applyFill="1" applyBorder="1" applyAlignment="1">
      <alignment vertical="center"/>
    </xf>
    <xf numFmtId="1" fontId="16" fillId="0" borderId="203" xfId="0" applyNumberFormat="1" applyFont="1" applyFill="1" applyBorder="1" applyAlignment="1">
      <alignment vertical="center"/>
    </xf>
    <xf numFmtId="1" fontId="16" fillId="0" borderId="204" xfId="0" applyNumberFormat="1" applyFont="1" applyFill="1" applyBorder="1" applyAlignment="1">
      <alignment vertical="center"/>
    </xf>
    <xf numFmtId="1" fontId="16" fillId="0" borderId="205" xfId="0" applyNumberFormat="1" applyFont="1" applyFill="1" applyBorder="1" applyAlignment="1">
      <alignment vertical="center"/>
    </xf>
    <xf numFmtId="1" fontId="16" fillId="0" borderId="210" xfId="0" applyNumberFormat="1" applyFont="1" applyFill="1" applyBorder="1" applyAlignment="1">
      <alignment vertical="center"/>
    </xf>
    <xf numFmtId="1" fontId="16" fillId="3" borderId="211" xfId="0" applyNumberFormat="1" applyFont="1" applyFill="1" applyBorder="1" applyAlignment="1">
      <alignment horizontal="center" vertical="center"/>
    </xf>
    <xf numFmtId="0" fontId="16" fillId="0" borderId="212" xfId="0" applyFont="1" applyFill="1" applyBorder="1" applyAlignment="1">
      <alignment horizontal="center" vertical="center"/>
    </xf>
    <xf numFmtId="0" fontId="16" fillId="0" borderId="205" xfId="0" applyFont="1" applyFill="1" applyBorder="1" applyAlignment="1">
      <alignment horizontal="center" vertical="center"/>
    </xf>
    <xf numFmtId="172" fontId="12" fillId="0" borderId="211" xfId="0" applyNumberFormat="1" applyFont="1" applyFill="1" applyBorder="1" applyAlignment="1">
      <alignment vertical="center"/>
    </xf>
    <xf numFmtId="172" fontId="16" fillId="0" borderId="213" xfId="0" applyNumberFormat="1" applyFont="1" applyFill="1" applyBorder="1" applyAlignment="1">
      <alignment vertical="center"/>
    </xf>
    <xf numFmtId="1" fontId="18" fillId="10" borderId="38" xfId="0" applyNumberFormat="1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1" fontId="16" fillId="0" borderId="214" xfId="0" applyNumberFormat="1" applyFont="1" applyFill="1" applyBorder="1" applyAlignment="1">
      <alignment vertical="center"/>
    </xf>
    <xf numFmtId="1" fontId="16" fillId="10" borderId="210" xfId="0" applyNumberFormat="1" applyFont="1" applyFill="1" applyBorder="1" applyAlignment="1">
      <alignment horizontal="center" vertical="center"/>
    </xf>
    <xf numFmtId="0" fontId="12" fillId="0" borderId="211" xfId="0" applyFont="1" applyFill="1" applyBorder="1" applyAlignment="1">
      <alignment vertical="center"/>
    </xf>
    <xf numFmtId="173" fontId="5" fillId="0" borderId="14" xfId="0" applyNumberFormat="1" applyFont="1" applyBorder="1" applyAlignment="1">
      <alignment vertical="center"/>
    </xf>
    <xf numFmtId="0" fontId="14" fillId="0" borderId="21" xfId="0" applyFont="1" applyBorder="1"/>
    <xf numFmtId="0" fontId="14" fillId="0" borderId="29" xfId="0" applyFont="1" applyBorder="1"/>
    <xf numFmtId="1" fontId="15" fillId="10" borderId="48" xfId="0" applyNumberFormat="1" applyFont="1" applyFill="1" applyBorder="1" applyAlignment="1">
      <alignment vertical="center"/>
    </xf>
    <xf numFmtId="0" fontId="1" fillId="0" borderId="109" xfId="0" applyFont="1" applyBorder="1"/>
    <xf numFmtId="0" fontId="1" fillId="0" borderId="48" xfId="0" applyFont="1" applyBorder="1"/>
    <xf numFmtId="0" fontId="1" fillId="0" borderId="38" xfId="0" applyFont="1" applyBorder="1"/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1" fontId="15" fillId="0" borderId="18" xfId="0" applyNumberFormat="1" applyFont="1" applyFill="1" applyBorder="1" applyAlignment="1">
      <alignment vertical="center"/>
    </xf>
    <xf numFmtId="0" fontId="16" fillId="10" borderId="21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1" fontId="16" fillId="3" borderId="69" xfId="0" applyNumberFormat="1" applyFont="1" applyFill="1" applyBorder="1" applyAlignment="1">
      <alignment horizontal="center" vertical="center"/>
    </xf>
    <xf numFmtId="0" fontId="14" fillId="0" borderId="58" xfId="0" applyFont="1" applyBorder="1"/>
    <xf numFmtId="0" fontId="14" fillId="0" borderId="17" xfId="0" applyFont="1" applyBorder="1"/>
    <xf numFmtId="0" fontId="14" fillId="10" borderId="58" xfId="0" applyFont="1" applyFill="1" applyBorder="1"/>
    <xf numFmtId="0" fontId="14" fillId="10" borderId="21" xfId="0" applyFont="1" applyFill="1" applyBorder="1"/>
    <xf numFmtId="0" fontId="14" fillId="10" borderId="17" xfId="0" applyFont="1" applyFill="1" applyBorder="1"/>
    <xf numFmtId="0" fontId="14" fillId="0" borderId="16" xfId="0" applyFont="1" applyBorder="1" applyAlignment="1">
      <alignment horizontal="center"/>
    </xf>
    <xf numFmtId="0" fontId="12" fillId="0" borderId="69" xfId="0" applyFont="1" applyBorder="1"/>
    <xf numFmtId="1" fontId="16" fillId="10" borderId="15" xfId="0" applyNumberFormat="1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215" xfId="0" applyFont="1" applyBorder="1" applyAlignment="1">
      <alignment vertical="center"/>
    </xf>
    <xf numFmtId="0" fontId="1" fillId="0" borderId="59" xfId="0" applyFont="1" applyBorder="1"/>
    <xf numFmtId="0" fontId="2" fillId="0" borderId="120" xfId="0" applyFont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1" fontId="5" fillId="0" borderId="214" xfId="0" applyNumberFormat="1" applyFont="1" applyFill="1" applyBorder="1" applyAlignment="1">
      <alignment vertical="center"/>
    </xf>
    <xf numFmtId="1" fontId="5" fillId="0" borderId="204" xfId="0" applyNumberFormat="1" applyFont="1" applyFill="1" applyBorder="1" applyAlignment="1">
      <alignment vertical="center"/>
    </xf>
    <xf numFmtId="1" fontId="5" fillId="0" borderId="205" xfId="0" applyNumberFormat="1" applyFont="1" applyFill="1" applyBorder="1" applyAlignment="1">
      <alignment vertical="center"/>
    </xf>
    <xf numFmtId="1" fontId="5" fillId="0" borderId="203" xfId="0" applyNumberFormat="1" applyFont="1" applyFill="1" applyBorder="1" applyAlignment="1">
      <alignment vertical="center"/>
    </xf>
    <xf numFmtId="0" fontId="5" fillId="0" borderId="212" xfId="0" applyFont="1" applyBorder="1" applyAlignment="1">
      <alignment horizontal="center" vertical="center"/>
    </xf>
    <xf numFmtId="0" fontId="5" fillId="0" borderId="205" xfId="0" applyFont="1" applyBorder="1" applyAlignment="1">
      <alignment horizontal="center" vertical="center"/>
    </xf>
    <xf numFmtId="0" fontId="17" fillId="0" borderId="211" xfId="0" applyFont="1" applyFill="1" applyBorder="1" applyAlignment="1">
      <alignment vertical="center"/>
    </xf>
    <xf numFmtId="172" fontId="2" fillId="0" borderId="33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horizontal="right" vertical="center"/>
    </xf>
    <xf numFmtId="173" fontId="46" fillId="0" borderId="33" xfId="0" applyNumberFormat="1" applyFont="1" applyFill="1" applyBorder="1" applyAlignment="1">
      <alignment horizontal="right" vertical="center"/>
    </xf>
    <xf numFmtId="1" fontId="16" fillId="0" borderId="109" xfId="0" applyNumberFormat="1" applyFont="1" applyFill="1" applyBorder="1" applyAlignment="1">
      <alignment vertical="center"/>
    </xf>
    <xf numFmtId="0" fontId="14" fillId="0" borderId="216" xfId="0" applyFont="1" applyBorder="1" applyAlignment="1">
      <alignment vertical="center"/>
    </xf>
    <xf numFmtId="0" fontId="13" fillId="0" borderId="21" xfId="0" applyFont="1" applyBorder="1"/>
    <xf numFmtId="0" fontId="16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5" fillId="0" borderId="0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4" xfId="0" applyFont="1" applyBorder="1" applyAlignment="1">
      <alignment vertical="center"/>
    </xf>
    <xf numFmtId="1" fontId="5" fillId="0" borderId="217" xfId="0" applyNumberFormat="1" applyFont="1" applyFill="1" applyBorder="1" applyAlignment="1">
      <alignment vertical="center"/>
    </xf>
    <xf numFmtId="1" fontId="5" fillId="0" borderId="210" xfId="0" applyNumberFormat="1" applyFont="1" applyFill="1" applyBorder="1" applyAlignment="1">
      <alignment vertical="center"/>
    </xf>
    <xf numFmtId="0" fontId="5" fillId="0" borderId="204" xfId="0" applyFont="1" applyFill="1" applyBorder="1" applyAlignment="1">
      <alignment horizontal="center" vertical="center"/>
    </xf>
    <xf numFmtId="0" fontId="5" fillId="0" borderId="218" xfId="0" applyFont="1" applyFill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14" fillId="0" borderId="112" xfId="0" applyFont="1" applyBorder="1" applyAlignment="1">
      <alignment vertical="center"/>
    </xf>
    <xf numFmtId="0" fontId="14" fillId="0" borderId="2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vertical="center" wrapText="1"/>
    </xf>
    <xf numFmtId="172" fontId="2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172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172" fontId="15" fillId="0" borderId="0" xfId="0" applyNumberFormat="1" applyFont="1" applyFill="1" applyBorder="1" applyAlignment="1">
      <alignment vertical="center" wrapText="1"/>
    </xf>
    <xf numFmtId="173" fontId="16" fillId="0" borderId="0" xfId="0" applyNumberFormat="1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/>
    </xf>
    <xf numFmtId="172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172" fontId="14" fillId="0" borderId="0" xfId="0" applyNumberFormat="1" applyFont="1" applyFill="1" applyBorder="1" applyAlignment="1">
      <alignment vertical="center" wrapText="1"/>
    </xf>
    <xf numFmtId="172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wrapText="1"/>
    </xf>
    <xf numFmtId="0" fontId="14" fillId="0" borderId="0" xfId="0" applyFont="1" applyFill="1" applyBorder="1" applyAlignment="1"/>
    <xf numFmtId="2" fontId="14" fillId="0" borderId="0" xfId="0" applyNumberFormat="1" applyFont="1" applyFill="1" applyBorder="1" applyAlignment="1">
      <alignment horizontal="left" wrapText="1"/>
    </xf>
    <xf numFmtId="0" fontId="1" fillId="0" borderId="0" xfId="0" applyFont="1" applyFill="1"/>
    <xf numFmtId="172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5" fillId="0" borderId="220" xfId="0" applyFont="1" applyBorder="1" applyAlignment="1">
      <alignment vertical="center" wrapText="1"/>
    </xf>
    <xf numFmtId="172" fontId="5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14" fillId="0" borderId="210" xfId="0" applyFont="1" applyBorder="1" applyAlignment="1">
      <alignment vertical="center"/>
    </xf>
    <xf numFmtId="0" fontId="14" fillId="0" borderId="212" xfId="0" applyFont="1" applyFill="1" applyBorder="1" applyAlignment="1">
      <alignment vertical="center"/>
    </xf>
    <xf numFmtId="1" fontId="16" fillId="3" borderId="218" xfId="0" applyNumberFormat="1" applyFont="1" applyFill="1" applyBorder="1" applyAlignment="1">
      <alignment horizontal="center" vertical="center"/>
    </xf>
    <xf numFmtId="0" fontId="16" fillId="0" borderId="212" xfId="0" applyFont="1" applyBorder="1" applyAlignment="1">
      <alignment horizontal="center" vertical="center"/>
    </xf>
    <xf numFmtId="0" fontId="16" fillId="0" borderId="205" xfId="0" applyFont="1" applyBorder="1" applyAlignment="1">
      <alignment horizontal="center" vertical="center"/>
    </xf>
    <xf numFmtId="1" fontId="16" fillId="0" borderId="221" xfId="0" applyNumberFormat="1" applyFont="1" applyFill="1" applyBorder="1" applyAlignment="1">
      <alignment vertical="center"/>
    </xf>
    <xf numFmtId="1" fontId="16" fillId="0" borderId="191" xfId="0" applyNumberFormat="1" applyFont="1" applyFill="1" applyBorder="1" applyAlignment="1">
      <alignment vertical="center"/>
    </xf>
    <xf numFmtId="1" fontId="16" fillId="0" borderId="222" xfId="0" applyNumberFormat="1" applyFont="1" applyFill="1" applyBorder="1" applyAlignment="1">
      <alignment vertical="center"/>
    </xf>
    <xf numFmtId="1" fontId="16" fillId="10" borderId="222" xfId="0" applyNumberFormat="1" applyFont="1" applyFill="1" applyBorder="1" applyAlignment="1">
      <alignment vertical="center"/>
    </xf>
    <xf numFmtId="1" fontId="16" fillId="10" borderId="221" xfId="0" applyNumberFormat="1" applyFont="1" applyFill="1" applyBorder="1" applyAlignment="1">
      <alignment vertical="center"/>
    </xf>
    <xf numFmtId="1" fontId="16" fillId="10" borderId="191" xfId="0" applyNumberFormat="1" applyFont="1" applyFill="1" applyBorder="1" applyAlignment="1">
      <alignment vertical="center"/>
    </xf>
    <xf numFmtId="1" fontId="16" fillId="0" borderId="223" xfId="0" applyNumberFormat="1" applyFont="1" applyFill="1" applyBorder="1" applyAlignment="1">
      <alignment vertical="center"/>
    </xf>
    <xf numFmtId="1" fontId="16" fillId="3" borderId="163" xfId="0" applyNumberFormat="1" applyFont="1" applyFill="1" applyBorder="1" applyAlignment="1">
      <alignment horizontal="center" vertical="center"/>
    </xf>
    <xf numFmtId="0" fontId="16" fillId="0" borderId="224" xfId="0" applyFont="1" applyBorder="1" applyAlignment="1">
      <alignment horizontal="center" vertical="center"/>
    </xf>
    <xf numFmtId="0" fontId="16" fillId="0" borderId="191" xfId="0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vertical="center" wrapText="1"/>
    </xf>
    <xf numFmtId="1" fontId="5" fillId="0" borderId="225" xfId="0" applyNumberFormat="1" applyFont="1" applyFill="1" applyBorder="1" applyAlignment="1">
      <alignment vertical="center"/>
    </xf>
    <xf numFmtId="0" fontId="1" fillId="0" borderId="226" xfId="0" applyFont="1" applyBorder="1"/>
    <xf numFmtId="1" fontId="16" fillId="3" borderId="227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justify" vertical="top"/>
    </xf>
    <xf numFmtId="1" fontId="14" fillId="0" borderId="32" xfId="0" applyNumberFormat="1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vertical="center"/>
    </xf>
    <xf numFmtId="172" fontId="14" fillId="0" borderId="135" xfId="0" applyNumberFormat="1" applyFont="1" applyFill="1" applyBorder="1" applyAlignment="1">
      <alignment vertical="center"/>
    </xf>
    <xf numFmtId="1" fontId="15" fillId="10" borderId="228" xfId="0" applyNumberFormat="1" applyFont="1" applyFill="1" applyBorder="1" applyAlignment="1">
      <alignment vertical="center"/>
    </xf>
    <xf numFmtId="1" fontId="16" fillId="3" borderId="229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6" fillId="0" borderId="201" xfId="0" applyFont="1" applyBorder="1" applyAlignment="1">
      <alignment horizontal="center" vertical="center"/>
    </xf>
    <xf numFmtId="0" fontId="16" fillId="0" borderId="202" xfId="0" applyFont="1" applyBorder="1" applyAlignment="1">
      <alignment horizontal="center" vertical="center"/>
    </xf>
    <xf numFmtId="0" fontId="1" fillId="0" borderId="21" xfId="0" applyFont="1" applyBorder="1"/>
    <xf numFmtId="1" fontId="15" fillId="10" borderId="230" xfId="0" applyNumberFormat="1" applyFont="1" applyFill="1" applyBorder="1" applyAlignment="1">
      <alignment vertical="center"/>
    </xf>
    <xf numFmtId="1" fontId="15" fillId="10" borderId="231" xfId="0" applyNumberFormat="1" applyFont="1" applyFill="1" applyBorder="1" applyAlignment="1">
      <alignment vertical="center"/>
    </xf>
    <xf numFmtId="1" fontId="16" fillId="0" borderId="228" xfId="0" applyNumberFormat="1" applyFont="1" applyFill="1" applyBorder="1" applyAlignment="1">
      <alignment vertical="center"/>
    </xf>
    <xf numFmtId="1" fontId="16" fillId="0" borderId="231" xfId="0" applyNumberFormat="1" applyFont="1" applyFill="1" applyBorder="1" applyAlignment="1">
      <alignment vertical="center"/>
    </xf>
    <xf numFmtId="1" fontId="16" fillId="0" borderId="202" xfId="0" applyNumberFormat="1" applyFont="1" applyFill="1" applyBorder="1" applyAlignment="1">
      <alignment vertical="center"/>
    </xf>
    <xf numFmtId="1" fontId="16" fillId="0" borderId="232" xfId="0" applyNumberFormat="1" applyFont="1" applyFill="1" applyBorder="1" applyAlignment="1">
      <alignment vertical="center"/>
    </xf>
    <xf numFmtId="1" fontId="16" fillId="3" borderId="162" xfId="0" applyNumberFormat="1" applyFont="1" applyFill="1" applyBorder="1" applyAlignment="1">
      <alignment horizontal="center" vertical="center"/>
    </xf>
    <xf numFmtId="1" fontId="15" fillId="10" borderId="58" xfId="0" applyNumberFormat="1" applyFont="1" applyFill="1" applyBorder="1" applyAlignment="1">
      <alignment vertical="center"/>
    </xf>
    <xf numFmtId="0" fontId="1" fillId="0" borderId="58" xfId="0" applyFont="1" applyBorder="1"/>
    <xf numFmtId="0" fontId="1" fillId="0" borderId="17" xfId="0" applyFont="1" applyBorder="1"/>
    <xf numFmtId="0" fontId="1" fillId="0" borderId="29" xfId="0" applyFont="1" applyBorder="1"/>
    <xf numFmtId="0" fontId="1" fillId="0" borderId="58" xfId="0" applyFont="1" applyBorder="1" applyAlignment="1">
      <alignment horizontal="center"/>
    </xf>
    <xf numFmtId="1" fontId="16" fillId="0" borderId="233" xfId="0" applyNumberFormat="1" applyFont="1" applyFill="1" applyBorder="1" applyAlignment="1">
      <alignment vertical="center"/>
    </xf>
    <xf numFmtId="1" fontId="16" fillId="0" borderId="31" xfId="0" applyNumberFormat="1" applyFont="1" applyFill="1" applyBorder="1" applyAlignment="1">
      <alignment vertical="center"/>
    </xf>
    <xf numFmtId="0" fontId="1" fillId="0" borderId="18" xfId="0" applyFont="1" applyBorder="1"/>
    <xf numFmtId="0" fontId="14" fillId="0" borderId="234" xfId="0" applyFont="1" applyBorder="1" applyAlignment="1">
      <alignment horizontal="justify" vertical="top"/>
    </xf>
    <xf numFmtId="0" fontId="14" fillId="0" borderId="235" xfId="0" applyFont="1" applyBorder="1" applyAlignment="1">
      <alignment vertical="center"/>
    </xf>
    <xf numFmtId="0" fontId="16" fillId="0" borderId="236" xfId="0" applyFont="1" applyBorder="1" applyAlignment="1">
      <alignment vertical="center"/>
    </xf>
    <xf numFmtId="0" fontId="16" fillId="0" borderId="182" xfId="0" applyFont="1" applyBorder="1" applyAlignment="1">
      <alignment vertical="center"/>
    </xf>
    <xf numFmtId="0" fontId="16" fillId="0" borderId="237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4" fillId="0" borderId="135" xfId="0" applyFont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172" fontId="16" fillId="0" borderId="150" xfId="0" applyNumberFormat="1" applyFont="1" applyBorder="1" applyAlignment="1">
      <alignment vertical="center"/>
    </xf>
    <xf numFmtId="0" fontId="14" fillId="0" borderId="124" xfId="0" applyFont="1" applyFill="1" applyBorder="1" applyAlignment="1">
      <alignment vertical="center"/>
    </xf>
    <xf numFmtId="0" fontId="14" fillId="0" borderId="100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16" fillId="4" borderId="107" xfId="0" applyFont="1" applyFill="1" applyBorder="1" applyAlignment="1">
      <alignment vertical="center" wrapText="1"/>
    </xf>
    <xf numFmtId="0" fontId="1" fillId="0" borderId="0" xfId="0" applyFont="1" applyAlignment="1"/>
    <xf numFmtId="172" fontId="21" fillId="7" borderId="137" xfId="0" applyNumberFormat="1" applyFont="1" applyFill="1" applyBorder="1" applyAlignment="1">
      <alignment vertical="center"/>
    </xf>
    <xf numFmtId="172" fontId="21" fillId="7" borderId="32" xfId="0" applyNumberFormat="1" applyFont="1" applyFill="1" applyBorder="1" applyAlignment="1">
      <alignment vertical="center" wrapText="1"/>
    </xf>
    <xf numFmtId="0" fontId="11" fillId="0" borderId="137" xfId="0" applyFont="1" applyFill="1" applyBorder="1"/>
    <xf numFmtId="0" fontId="22" fillId="0" borderId="32" xfId="0" applyFont="1" applyFill="1" applyBorder="1" applyAlignment="1">
      <alignment horizontal="center" wrapText="1"/>
    </xf>
    <xf numFmtId="0" fontId="22" fillId="0" borderId="32" xfId="0" applyFont="1" applyFill="1" applyBorder="1" applyAlignment="1">
      <alignment wrapText="1"/>
    </xf>
    <xf numFmtId="0" fontId="11" fillId="0" borderId="32" xfId="0" applyFont="1" applyBorder="1"/>
    <xf numFmtId="172" fontId="21" fillId="0" borderId="32" xfId="0" applyNumberFormat="1" applyFont="1" applyFill="1" applyBorder="1" applyAlignment="1">
      <alignment vertical="center"/>
    </xf>
    <xf numFmtId="172" fontId="21" fillId="0" borderId="32" xfId="0" applyNumberFormat="1" applyFont="1" applyFill="1" applyBorder="1" applyAlignment="1">
      <alignment vertical="center" wrapText="1"/>
    </xf>
    <xf numFmtId="0" fontId="11" fillId="0" borderId="32" xfId="0" applyFont="1" applyFill="1" applyBorder="1"/>
    <xf numFmtId="172" fontId="22" fillId="0" borderId="137" xfId="0" applyNumberFormat="1" applyFont="1" applyFill="1" applyBorder="1" applyAlignment="1">
      <alignment vertical="center"/>
    </xf>
    <xf numFmtId="172" fontId="22" fillId="0" borderId="32" xfId="0" applyNumberFormat="1" applyFont="1" applyFill="1" applyBorder="1" applyAlignment="1">
      <alignment vertical="center" wrapText="1"/>
    </xf>
    <xf numFmtId="172" fontId="22" fillId="0" borderId="32" xfId="0" applyNumberFormat="1" applyFont="1" applyFill="1" applyBorder="1" applyAlignment="1">
      <alignment horizontal="left" vertical="center" wrapText="1"/>
    </xf>
    <xf numFmtId="172" fontId="21" fillId="7" borderId="150" xfId="0" applyNumberFormat="1" applyFont="1" applyFill="1" applyBorder="1" applyAlignment="1">
      <alignment vertical="center"/>
    </xf>
    <xf numFmtId="172" fontId="21" fillId="7" borderId="89" xfId="0" applyNumberFormat="1" applyFont="1" applyFill="1" applyBorder="1" applyAlignment="1">
      <alignment vertical="center" wrapText="1"/>
    </xf>
    <xf numFmtId="172" fontId="21" fillId="7" borderId="89" xfId="0" applyNumberFormat="1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vertical="center" wrapText="1"/>
    </xf>
    <xf numFmtId="0" fontId="11" fillId="0" borderId="105" xfId="0" applyFont="1" applyFill="1" applyBorder="1"/>
    <xf numFmtId="0" fontId="11" fillId="0" borderId="89" xfId="0" applyFont="1" applyFill="1" applyBorder="1"/>
    <xf numFmtId="0" fontId="11" fillId="0" borderId="132" xfId="0" applyFont="1" applyFill="1" applyBorder="1"/>
    <xf numFmtId="0" fontId="22" fillId="0" borderId="144" xfId="0" applyFont="1" applyFill="1" applyBorder="1" applyAlignment="1">
      <alignment wrapText="1"/>
    </xf>
    <xf numFmtId="0" fontId="11" fillId="0" borderId="144" xfId="0" applyFont="1" applyBorder="1"/>
    <xf numFmtId="0" fontId="1" fillId="0" borderId="144" xfId="0" applyFont="1" applyBorder="1"/>
    <xf numFmtId="0" fontId="14" fillId="0" borderId="144" xfId="0" applyFont="1" applyFill="1" applyBorder="1" applyAlignment="1">
      <alignment horizontal="center" wrapText="1"/>
    </xf>
    <xf numFmtId="0" fontId="14" fillId="0" borderId="144" xfId="0" applyFont="1" applyFill="1" applyBorder="1" applyAlignment="1">
      <alignment wrapText="1"/>
    </xf>
    <xf numFmtId="0" fontId="1" fillId="0" borderId="144" xfId="0" applyFont="1" applyFill="1" applyBorder="1"/>
    <xf numFmtId="0" fontId="22" fillId="0" borderId="238" xfId="0" applyFont="1" applyFill="1" applyBorder="1" applyAlignment="1"/>
    <xf numFmtId="2" fontId="14" fillId="0" borderId="144" xfId="0" applyNumberFormat="1" applyFont="1" applyFill="1" applyBorder="1" applyAlignment="1">
      <alignment horizontal="left" wrapText="1"/>
    </xf>
    <xf numFmtId="0" fontId="21" fillId="0" borderId="238" xfId="0" applyFont="1" applyFill="1" applyBorder="1" applyAlignment="1"/>
    <xf numFmtId="0" fontId="14" fillId="0" borderId="144" xfId="0" applyFont="1" applyFill="1" applyBorder="1" applyAlignment="1">
      <alignment horizontal="center" vertical="center"/>
    </xf>
    <xf numFmtId="0" fontId="12" fillId="0" borderId="144" xfId="0" applyFont="1" applyFill="1" applyBorder="1" applyAlignment="1">
      <alignment vertical="center"/>
    </xf>
    <xf numFmtId="0" fontId="22" fillId="0" borderId="239" xfId="0" applyFont="1" applyFill="1" applyBorder="1" applyAlignment="1"/>
    <xf numFmtId="0" fontId="22" fillId="0" borderId="151" xfId="0" applyFont="1" applyFill="1" applyBorder="1" applyAlignment="1">
      <alignment wrapText="1"/>
    </xf>
    <xf numFmtId="0" fontId="11" fillId="0" borderId="151" xfId="0" applyFont="1" applyBorder="1"/>
    <xf numFmtId="0" fontId="14" fillId="0" borderId="151" xfId="0" applyFont="1" applyFill="1" applyBorder="1" applyAlignment="1">
      <alignment horizontal="center" wrapText="1"/>
    </xf>
    <xf numFmtId="2" fontId="14" fillId="0" borderId="151" xfId="0" applyNumberFormat="1" applyFont="1" applyFill="1" applyBorder="1" applyAlignment="1">
      <alignment horizontal="left" wrapText="1"/>
    </xf>
    <xf numFmtId="0" fontId="14" fillId="0" borderId="151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vertical="center"/>
    </xf>
    <xf numFmtId="0" fontId="14" fillId="0" borderId="99" xfId="0" applyFont="1" applyFill="1" applyBorder="1" applyAlignment="1">
      <alignment vertical="center"/>
    </xf>
    <xf numFmtId="172" fontId="21" fillId="10" borderId="32" xfId="0" applyNumberFormat="1" applyFont="1" applyFill="1" applyBorder="1" applyAlignment="1">
      <alignment vertical="center" wrapText="1"/>
    </xf>
    <xf numFmtId="0" fontId="11" fillId="10" borderId="32" xfId="0" applyFont="1" applyFill="1" applyBorder="1"/>
    <xf numFmtId="172" fontId="21" fillId="10" borderId="89" xfId="0" applyNumberFormat="1" applyFont="1" applyFill="1" applyBorder="1" applyAlignment="1">
      <alignment vertical="center" wrapText="1"/>
    </xf>
    <xf numFmtId="0" fontId="11" fillId="10" borderId="89" xfId="0" applyFont="1" applyFill="1" applyBorder="1"/>
    <xf numFmtId="0" fontId="31" fillId="0" borderId="0" xfId="0" applyFont="1" applyBorder="1"/>
    <xf numFmtId="0" fontId="32" fillId="0" borderId="0" xfId="0" applyFont="1" applyBorder="1"/>
    <xf numFmtId="172" fontId="21" fillId="10" borderId="137" xfId="0" applyNumberFormat="1" applyFont="1" applyFill="1" applyBorder="1" applyAlignment="1">
      <alignment vertical="center"/>
    </xf>
    <xf numFmtId="0" fontId="13" fillId="0" borderId="142" xfId="0" applyFont="1" applyFill="1" applyBorder="1" applyAlignment="1">
      <alignment vertical="center"/>
    </xf>
    <xf numFmtId="0" fontId="16" fillId="0" borderId="240" xfId="0" applyFont="1" applyBorder="1" applyAlignment="1">
      <alignment horizontal="center" vertical="center"/>
    </xf>
    <xf numFmtId="0" fontId="16" fillId="0" borderId="241" xfId="0" applyFont="1" applyBorder="1" applyAlignment="1">
      <alignment horizontal="center" vertical="center"/>
    </xf>
    <xf numFmtId="0" fontId="37" fillId="0" borderId="100" xfId="0" applyFont="1" applyBorder="1"/>
    <xf numFmtId="0" fontId="37" fillId="0" borderId="124" xfId="0" applyFont="1" applyBorder="1" applyAlignment="1">
      <alignment horizontal="center"/>
    </xf>
    <xf numFmtId="0" fontId="37" fillId="11" borderId="242" xfId="0" applyFont="1" applyFill="1" applyBorder="1" applyAlignment="1">
      <alignment horizontal="center"/>
    </xf>
    <xf numFmtId="0" fontId="14" fillId="0" borderId="243" xfId="0" applyFont="1" applyBorder="1" applyAlignment="1">
      <alignment vertical="center"/>
    </xf>
    <xf numFmtId="0" fontId="37" fillId="0" borderId="119" xfId="0" applyFont="1" applyBorder="1" applyAlignment="1">
      <alignment horizontal="center"/>
    </xf>
    <xf numFmtId="0" fontId="37" fillId="0" borderId="132" xfId="0" applyFont="1" applyBorder="1" applyAlignment="1">
      <alignment horizontal="center"/>
    </xf>
    <xf numFmtId="0" fontId="37" fillId="11" borderId="176" xfId="0" applyFont="1" applyFill="1" applyBorder="1" applyAlignment="1">
      <alignment horizontal="center"/>
    </xf>
    <xf numFmtId="0" fontId="14" fillId="0" borderId="99" xfId="0" applyFont="1" applyBorder="1" applyAlignment="1">
      <alignment vertical="center"/>
    </xf>
    <xf numFmtId="0" fontId="40" fillId="0" borderId="142" xfId="0" applyFont="1" applyBorder="1"/>
    <xf numFmtId="0" fontId="37" fillId="0" borderId="132" xfId="0" applyFont="1" applyBorder="1" applyAlignment="1">
      <alignment horizontal="center" vertical="top"/>
    </xf>
    <xf numFmtId="0" fontId="37" fillId="0" borderId="234" xfId="0" applyFont="1" applyFill="1" applyBorder="1"/>
    <xf numFmtId="0" fontId="36" fillId="0" borderId="234" xfId="0" applyFont="1" applyFill="1" applyBorder="1"/>
    <xf numFmtId="0" fontId="39" fillId="0" borderId="234" xfId="0" applyFont="1" applyFill="1" applyBorder="1" applyAlignment="1">
      <alignment horizontal="center"/>
    </xf>
    <xf numFmtId="0" fontId="1" fillId="0" borderId="234" xfId="0" applyFont="1" applyFill="1" applyBorder="1" applyAlignment="1">
      <alignment horizontal="center"/>
    </xf>
    <xf numFmtId="0" fontId="37" fillId="0" borderId="234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 vertical="center" wrapText="1"/>
    </xf>
    <xf numFmtId="0" fontId="22" fillId="0" borderId="114" xfId="0" applyFont="1" applyBorder="1"/>
    <xf numFmtId="0" fontId="22" fillId="0" borderId="114" xfId="0" applyFont="1" applyFill="1" applyBorder="1"/>
    <xf numFmtId="0" fontId="22" fillId="0" borderId="32" xfId="0" applyFont="1" applyBorder="1"/>
    <xf numFmtId="0" fontId="22" fillId="0" borderId="32" xfId="0" applyFont="1" applyFill="1" applyBorder="1"/>
    <xf numFmtId="0" fontId="22" fillId="0" borderId="89" xfId="0" applyFont="1" applyBorder="1"/>
    <xf numFmtId="0" fontId="22" fillId="10" borderId="89" xfId="0" applyFont="1" applyFill="1" applyBorder="1"/>
    <xf numFmtId="0" fontId="22" fillId="0" borderId="89" xfId="0" applyFont="1" applyFill="1" applyBorder="1"/>
    <xf numFmtId="0" fontId="14" fillId="0" borderId="244" xfId="0" applyFont="1" applyBorder="1" applyAlignment="1">
      <alignment vertical="center"/>
    </xf>
    <xf numFmtId="0" fontId="14" fillId="0" borderId="127" xfId="0" applyFont="1" applyBorder="1" applyAlignment="1">
      <alignment horizontal="justify"/>
    </xf>
    <xf numFmtId="0" fontId="14" fillId="0" borderId="180" xfId="0" applyFont="1" applyFill="1" applyBorder="1" applyAlignment="1">
      <alignment vertical="center"/>
    </xf>
    <xf numFmtId="0" fontId="22" fillId="0" borderId="133" xfId="0" applyFont="1" applyFill="1" applyBorder="1"/>
    <xf numFmtId="0" fontId="22" fillId="0" borderId="105" xfId="0" applyFont="1" applyFill="1" applyBorder="1"/>
    <xf numFmtId="0" fontId="22" fillId="0" borderId="132" xfId="0" applyFont="1" applyFill="1" applyBorder="1"/>
    <xf numFmtId="0" fontId="1" fillId="0" borderId="87" xfId="0" applyFont="1" applyFill="1" applyBorder="1"/>
    <xf numFmtId="0" fontId="14" fillId="0" borderId="87" xfId="0" applyFont="1" applyFill="1" applyBorder="1" applyAlignment="1">
      <alignment vertical="center"/>
    </xf>
    <xf numFmtId="0" fontId="16" fillId="0" borderId="245" xfId="0" applyFont="1" applyBorder="1" applyAlignment="1">
      <alignment vertical="center"/>
    </xf>
    <xf numFmtId="0" fontId="16" fillId="0" borderId="90" xfId="0" applyFont="1" applyBorder="1" applyAlignment="1">
      <alignment vertical="center"/>
    </xf>
    <xf numFmtId="0" fontId="16" fillId="0" borderId="82" xfId="0" applyFont="1" applyBorder="1" applyAlignment="1">
      <alignment vertical="center"/>
    </xf>
    <xf numFmtId="0" fontId="16" fillId="0" borderId="246" xfId="0" applyFont="1" applyBorder="1" applyAlignment="1">
      <alignment vertical="center"/>
    </xf>
    <xf numFmtId="0" fontId="38" fillId="0" borderId="137" xfId="0" applyFont="1" applyBorder="1"/>
    <xf numFmtId="0" fontId="38" fillId="0" borderId="150" xfId="0" applyFont="1" applyBorder="1"/>
    <xf numFmtId="0" fontId="12" fillId="0" borderId="150" xfId="0" applyFont="1" applyFill="1" applyBorder="1" applyAlignment="1">
      <alignment vertical="top"/>
    </xf>
    <xf numFmtId="0" fontId="12" fillId="0" borderId="137" xfId="0" applyFont="1" applyFill="1" applyBorder="1" applyAlignment="1">
      <alignment vertical="top"/>
    </xf>
    <xf numFmtId="0" fontId="12" fillId="0" borderId="124" xfId="0" applyFont="1" applyFill="1" applyBorder="1" applyAlignment="1">
      <alignment vertical="center"/>
    </xf>
    <xf numFmtId="0" fontId="12" fillId="0" borderId="135" xfId="0" applyFont="1" applyFill="1" applyBorder="1" applyAlignment="1">
      <alignment vertical="center"/>
    </xf>
    <xf numFmtId="172" fontId="12" fillId="0" borderId="119" xfId="0" applyNumberFormat="1" applyFont="1" applyFill="1" applyBorder="1" applyAlignment="1">
      <alignment vertical="center"/>
    </xf>
    <xf numFmtId="0" fontId="14" fillId="0" borderId="136" xfId="0" applyFont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14" fillId="0" borderId="245" xfId="0" applyFont="1" applyBorder="1" applyAlignment="1">
      <alignment vertical="center"/>
    </xf>
    <xf numFmtId="0" fontId="37" fillId="0" borderId="247" xfId="0" applyFont="1" applyBorder="1" applyAlignment="1">
      <alignment horizontal="center"/>
    </xf>
    <xf numFmtId="0" fontId="14" fillId="0" borderId="84" xfId="0" applyFont="1" applyBorder="1" applyAlignment="1">
      <alignment horizontal="center" vertical="center"/>
    </xf>
    <xf numFmtId="0" fontId="14" fillId="0" borderId="144" xfId="0" applyFont="1" applyBorder="1" applyAlignment="1">
      <alignment vertical="center"/>
    </xf>
    <xf numFmtId="0" fontId="14" fillId="0" borderId="147" xfId="0" applyFont="1" applyFill="1" applyBorder="1" applyAlignment="1">
      <alignment horizontal="center" vertical="center"/>
    </xf>
    <xf numFmtId="1" fontId="14" fillId="0" borderId="140" xfId="0" applyNumberFormat="1" applyFont="1" applyFill="1" applyBorder="1" applyAlignment="1">
      <alignment horizontal="center" vertical="center"/>
    </xf>
    <xf numFmtId="1" fontId="14" fillId="0" borderId="80" xfId="0" applyNumberFormat="1" applyFont="1" applyFill="1" applyBorder="1" applyAlignment="1">
      <alignment horizontal="center" vertical="center"/>
    </xf>
    <xf numFmtId="1" fontId="14" fillId="0" borderId="248" xfId="0" applyNumberFormat="1" applyFont="1" applyFill="1" applyBorder="1" applyAlignment="1">
      <alignment horizontal="center" vertical="center"/>
    </xf>
    <xf numFmtId="1" fontId="14" fillId="0" borderId="247" xfId="0" applyNumberFormat="1" applyFont="1" applyFill="1" applyBorder="1" applyAlignment="1">
      <alignment horizontal="center" vertical="center"/>
    </xf>
    <xf numFmtId="1" fontId="14" fillId="0" borderId="192" xfId="0" applyNumberFormat="1" applyFont="1" applyFill="1" applyBorder="1" applyAlignment="1">
      <alignment horizontal="center" vertical="center"/>
    </xf>
    <xf numFmtId="1" fontId="14" fillId="0" borderId="249" xfId="0" applyNumberFormat="1" applyFont="1" applyFill="1" applyBorder="1" applyAlignment="1">
      <alignment horizontal="center" vertical="center"/>
    </xf>
    <xf numFmtId="1" fontId="14" fillId="0" borderId="89" xfId="0" applyNumberFormat="1" applyFont="1" applyFill="1" applyBorder="1" applyAlignment="1">
      <alignment horizontal="center" vertical="center"/>
    </xf>
    <xf numFmtId="1" fontId="14" fillId="0" borderId="193" xfId="0" applyNumberFormat="1" applyFont="1" applyFill="1" applyBorder="1" applyAlignment="1">
      <alignment horizontal="center" vertical="center"/>
    </xf>
    <xf numFmtId="1" fontId="14" fillId="0" borderId="250" xfId="0" applyNumberFormat="1" applyFont="1" applyFill="1" applyBorder="1" applyAlignment="1">
      <alignment horizontal="center" vertical="center"/>
    </xf>
    <xf numFmtId="1" fontId="14" fillId="0" borderId="100" xfId="0" applyNumberFormat="1" applyFont="1" applyFill="1" applyBorder="1" applyAlignment="1">
      <alignment horizontal="center" vertical="center"/>
    </xf>
    <xf numFmtId="1" fontId="14" fillId="0" borderId="251" xfId="0" applyNumberFormat="1" applyFont="1" applyFill="1" applyBorder="1" applyAlignment="1">
      <alignment horizontal="center" vertical="center"/>
    </xf>
    <xf numFmtId="0" fontId="40" fillId="0" borderId="247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105" xfId="0" applyFont="1" applyBorder="1" applyAlignment="1">
      <alignment horizontal="center"/>
    </xf>
    <xf numFmtId="0" fontId="40" fillId="0" borderId="249" xfId="0" applyFont="1" applyBorder="1" applyAlignment="1">
      <alignment horizontal="center"/>
    </xf>
    <xf numFmtId="0" fontId="40" fillId="0" borderId="89" xfId="0" applyFont="1" applyBorder="1" applyAlignment="1">
      <alignment horizontal="center"/>
    </xf>
    <xf numFmtId="0" fontId="40" fillId="0" borderId="132" xfId="0" applyFont="1" applyBorder="1" applyAlignment="1">
      <alignment horizontal="center"/>
    </xf>
    <xf numFmtId="0" fontId="40" fillId="0" borderId="250" xfId="0" applyFont="1" applyBorder="1" applyAlignment="1">
      <alignment horizontal="center"/>
    </xf>
    <xf numFmtId="0" fontId="40" fillId="0" borderId="100" xfId="0" applyFont="1" applyBorder="1" applyAlignment="1">
      <alignment horizontal="center"/>
    </xf>
    <xf numFmtId="0" fontId="36" fillId="0" borderId="252" xfId="0" applyFont="1" applyFill="1" applyBorder="1" applyAlignment="1">
      <alignment vertical="top" wrapText="1"/>
    </xf>
    <xf numFmtId="0" fontId="14" fillId="0" borderId="252" xfId="0" applyFont="1" applyBorder="1"/>
    <xf numFmtId="0" fontId="37" fillId="0" borderId="252" xfId="0" applyFont="1" applyBorder="1" applyAlignment="1">
      <alignment horizontal="center"/>
    </xf>
    <xf numFmtId="0" fontId="37" fillId="0" borderId="252" xfId="0" applyFont="1" applyBorder="1" applyAlignment="1">
      <alignment horizontal="center" vertical="top"/>
    </xf>
    <xf numFmtId="0" fontId="38" fillId="0" borderId="252" xfId="0" applyFont="1" applyBorder="1"/>
    <xf numFmtId="1" fontId="14" fillId="0" borderId="37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237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40" fillId="0" borderId="144" xfId="0" applyFont="1" applyBorder="1" applyAlignment="1">
      <alignment horizontal="center"/>
    </xf>
    <xf numFmtId="0" fontId="40" fillId="0" borderId="151" xfId="0" applyFont="1" applyBorder="1" applyAlignment="1">
      <alignment horizontal="center"/>
    </xf>
    <xf numFmtId="0" fontId="37" fillId="0" borderId="84" xfId="0" applyFont="1" applyBorder="1" applyAlignment="1">
      <alignment horizontal="center"/>
    </xf>
    <xf numFmtId="1" fontId="16" fillId="3" borderId="253" xfId="0" applyNumberFormat="1" applyFont="1" applyFill="1" applyBorder="1" applyAlignment="1">
      <alignment horizontal="center" vertical="center"/>
    </xf>
    <xf numFmtId="1" fontId="16" fillId="3" borderId="254" xfId="0" applyNumberFormat="1" applyFont="1" applyFill="1" applyBorder="1" applyAlignment="1">
      <alignment horizontal="center" vertical="center"/>
    </xf>
    <xf numFmtId="1" fontId="16" fillId="3" borderId="255" xfId="0" applyNumberFormat="1" applyFont="1" applyFill="1" applyBorder="1" applyAlignment="1">
      <alignment horizontal="center" vertical="center"/>
    </xf>
    <xf numFmtId="1" fontId="16" fillId="3" borderId="256" xfId="0" applyNumberFormat="1" applyFont="1" applyFill="1" applyBorder="1" applyAlignment="1">
      <alignment horizontal="center" vertical="center"/>
    </xf>
    <xf numFmtId="1" fontId="37" fillId="0" borderId="257" xfId="0" applyNumberFormat="1" applyFont="1" applyFill="1" applyBorder="1" applyAlignment="1">
      <alignment horizontal="center"/>
    </xf>
    <xf numFmtId="0" fontId="5" fillId="3" borderId="258" xfId="0" applyFont="1" applyFill="1" applyBorder="1" applyAlignment="1">
      <alignment horizontal="center" vertical="center" wrapText="1"/>
    </xf>
    <xf numFmtId="0" fontId="22" fillId="10" borderId="89" xfId="0" applyFont="1" applyFill="1" applyBorder="1" applyAlignment="1">
      <alignment wrapText="1"/>
    </xf>
    <xf numFmtId="0" fontId="22" fillId="10" borderId="89" xfId="0" applyFont="1" applyFill="1" applyBorder="1" applyAlignment="1">
      <alignment horizontal="center" wrapText="1"/>
    </xf>
    <xf numFmtId="0" fontId="16" fillId="4" borderId="259" xfId="0" applyFont="1" applyFill="1" applyBorder="1" applyAlignment="1">
      <alignment horizontal="center" vertical="center"/>
    </xf>
    <xf numFmtId="0" fontId="16" fillId="4" borderId="174" xfId="0" applyFont="1" applyFill="1" applyBorder="1" applyAlignment="1">
      <alignment horizontal="center" vertical="center"/>
    </xf>
    <xf numFmtId="0" fontId="16" fillId="4" borderId="122" xfId="0" applyFont="1" applyFill="1" applyBorder="1" applyAlignment="1">
      <alignment horizontal="center" vertical="center"/>
    </xf>
    <xf numFmtId="0" fontId="16" fillId="11" borderId="260" xfId="0" applyFont="1" applyFill="1" applyBorder="1" applyAlignment="1">
      <alignment horizontal="center" vertical="center"/>
    </xf>
    <xf numFmtId="0" fontId="16" fillId="10" borderId="261" xfId="0" applyFont="1" applyFill="1" applyBorder="1" applyAlignment="1">
      <alignment horizontal="center" vertical="center"/>
    </xf>
    <xf numFmtId="0" fontId="16" fillId="10" borderId="262" xfId="0" applyFont="1" applyFill="1" applyBorder="1" applyAlignment="1">
      <alignment vertical="center"/>
    </xf>
    <xf numFmtId="0" fontId="16" fillId="10" borderId="263" xfId="0" applyFont="1" applyFill="1" applyBorder="1" applyAlignment="1">
      <alignment vertical="center"/>
    </xf>
    <xf numFmtId="0" fontId="14" fillId="10" borderId="264" xfId="0" applyFont="1" applyFill="1" applyBorder="1" applyAlignment="1">
      <alignment vertical="center"/>
    </xf>
    <xf numFmtId="0" fontId="16" fillId="10" borderId="170" xfId="0" applyFont="1" applyFill="1" applyBorder="1" applyAlignment="1">
      <alignment vertical="center"/>
    </xf>
    <xf numFmtId="0" fontId="16" fillId="10" borderId="265" xfId="0" applyFont="1" applyFill="1" applyBorder="1" applyAlignment="1">
      <alignment vertical="center"/>
    </xf>
    <xf numFmtId="0" fontId="16" fillId="10" borderId="172" xfId="0" applyFont="1" applyFill="1" applyBorder="1" applyAlignment="1">
      <alignment vertical="center"/>
    </xf>
    <xf numFmtId="0" fontId="14" fillId="10" borderId="171" xfId="0" applyFont="1" applyFill="1" applyBorder="1" applyAlignment="1">
      <alignment vertical="center"/>
    </xf>
    <xf numFmtId="0" fontId="5" fillId="3" borderId="258" xfId="0" applyFont="1" applyFill="1" applyBorder="1" applyAlignment="1">
      <alignment horizontal="center" vertical="center"/>
    </xf>
    <xf numFmtId="0" fontId="14" fillId="0" borderId="89" xfId="0" applyFont="1" applyBorder="1"/>
    <xf numFmtId="0" fontId="40" fillId="0" borderId="80" xfId="0" applyFont="1" applyFill="1" applyBorder="1" applyAlignment="1">
      <alignment vertical="top" wrapText="1"/>
    </xf>
    <xf numFmtId="0" fontId="12" fillId="0" borderId="266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top" wrapText="1"/>
    </xf>
    <xf numFmtId="0" fontId="14" fillId="0" borderId="32" xfId="0" applyFont="1" applyBorder="1" applyAlignment="1">
      <alignment horizontal="center"/>
    </xf>
    <xf numFmtId="0" fontId="40" fillId="0" borderId="89" xfId="0" applyFont="1" applyBorder="1"/>
    <xf numFmtId="0" fontId="14" fillId="0" borderId="89" xfId="0" applyFont="1" applyBorder="1" applyAlignment="1">
      <alignment horizontal="center"/>
    </xf>
    <xf numFmtId="0" fontId="14" fillId="0" borderId="142" xfId="0" applyFont="1" applyFill="1" applyBorder="1" applyAlignment="1">
      <alignment vertical="top"/>
    </xf>
    <xf numFmtId="0" fontId="14" fillId="0" borderId="100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40" fillId="0" borderId="83" xfId="0" applyFont="1" applyBorder="1"/>
    <xf numFmtId="0" fontId="40" fillId="0" borderId="32" xfId="0" applyFont="1" applyBorder="1" applyAlignment="1">
      <alignment vertical="top" wrapText="1"/>
    </xf>
    <xf numFmtId="0" fontId="40" fillId="0" borderId="89" xfId="0" applyFont="1" applyFill="1" applyBorder="1" applyAlignment="1">
      <alignment vertical="top" wrapText="1"/>
    </xf>
    <xf numFmtId="0" fontId="40" fillId="0" borderId="137" xfId="0" applyFont="1" applyBorder="1"/>
    <xf numFmtId="0" fontId="40" fillId="0" borderId="89" xfId="0" applyFont="1" applyBorder="1" applyAlignment="1">
      <alignment horizontal="justify"/>
    </xf>
    <xf numFmtId="0" fontId="37" fillId="0" borderId="249" xfId="0" applyFont="1" applyBorder="1" applyAlignment="1">
      <alignment horizontal="center"/>
    </xf>
    <xf numFmtId="0" fontId="37" fillId="0" borderId="151" xfId="0" applyFont="1" applyBorder="1" applyAlignment="1">
      <alignment horizontal="center"/>
    </xf>
    <xf numFmtId="0" fontId="37" fillId="0" borderId="267" xfId="0" applyFont="1" applyBorder="1" applyAlignment="1">
      <alignment horizontal="center"/>
    </xf>
    <xf numFmtId="0" fontId="1" fillId="0" borderId="268" xfId="0" applyFont="1" applyBorder="1"/>
    <xf numFmtId="0" fontId="1" fillId="0" borderId="269" xfId="0" applyFont="1" applyBorder="1"/>
    <xf numFmtId="0" fontId="1" fillId="0" borderId="270" xfId="0" applyFont="1" applyBorder="1"/>
    <xf numFmtId="1" fontId="16" fillId="0" borderId="48" xfId="0" applyNumberFormat="1" applyFont="1" applyFill="1" applyBorder="1" applyAlignment="1">
      <alignment vertical="center"/>
    </xf>
    <xf numFmtId="1" fontId="16" fillId="0" borderId="271" xfId="0" applyNumberFormat="1" applyFont="1" applyFill="1" applyBorder="1" applyAlignment="1">
      <alignment vertical="center"/>
    </xf>
    <xf numFmtId="1" fontId="16" fillId="0" borderId="270" xfId="0" applyNumberFormat="1" applyFont="1" applyFill="1" applyBorder="1" applyAlignment="1">
      <alignment vertical="center"/>
    </xf>
    <xf numFmtId="1" fontId="16" fillId="0" borderId="268" xfId="0" applyNumberFormat="1" applyFont="1" applyFill="1" applyBorder="1" applyAlignment="1">
      <alignment vertical="center"/>
    </xf>
    <xf numFmtId="1" fontId="16" fillId="0" borderId="272" xfId="0" applyNumberFormat="1" applyFont="1" applyFill="1" applyBorder="1" applyAlignment="1">
      <alignment vertical="center"/>
    </xf>
    <xf numFmtId="1" fontId="16" fillId="0" borderId="273" xfId="0" applyNumberFormat="1" applyFont="1" applyFill="1" applyBorder="1" applyAlignment="1">
      <alignment vertical="center"/>
    </xf>
    <xf numFmtId="0" fontId="16" fillId="10" borderId="109" xfId="0" applyFont="1" applyFill="1" applyBorder="1"/>
    <xf numFmtId="1" fontId="16" fillId="10" borderId="268" xfId="0" applyNumberFormat="1" applyFont="1" applyFill="1" applyBorder="1" applyAlignment="1">
      <alignment vertical="center"/>
    </xf>
    <xf numFmtId="1" fontId="16" fillId="10" borderId="272" xfId="0" applyNumberFormat="1" applyFont="1" applyFill="1" applyBorder="1" applyAlignment="1">
      <alignment vertical="center"/>
    </xf>
    <xf numFmtId="1" fontId="16" fillId="10" borderId="270" xfId="0" applyNumberFormat="1" applyFont="1" applyFill="1" applyBorder="1" applyAlignment="1">
      <alignment vertical="center"/>
    </xf>
    <xf numFmtId="1" fontId="16" fillId="0" borderId="274" xfId="0" applyNumberFormat="1" applyFont="1" applyFill="1" applyBorder="1" applyAlignment="1">
      <alignment vertical="center"/>
    </xf>
    <xf numFmtId="1" fontId="16" fillId="3" borderId="275" xfId="0" applyNumberFormat="1" applyFont="1" applyFill="1" applyBorder="1" applyAlignment="1">
      <alignment horizontal="center" vertical="center"/>
    </xf>
    <xf numFmtId="0" fontId="16" fillId="0" borderId="269" xfId="0" applyFont="1" applyBorder="1" applyAlignment="1">
      <alignment horizontal="center" vertical="center"/>
    </xf>
    <xf numFmtId="0" fontId="16" fillId="0" borderId="270" xfId="0" applyFont="1" applyBorder="1" applyAlignment="1">
      <alignment horizontal="center" vertical="center"/>
    </xf>
    <xf numFmtId="0" fontId="16" fillId="10" borderId="17" xfId="0" applyFont="1" applyFill="1" applyBorder="1"/>
    <xf numFmtId="1" fontId="15" fillId="10" borderId="31" xfId="0" applyNumberFormat="1" applyFont="1" applyFill="1" applyBorder="1" applyAlignment="1">
      <alignment vertical="center"/>
    </xf>
    <xf numFmtId="1" fontId="16" fillId="0" borderId="32" xfId="0" applyNumberFormat="1" applyFont="1" applyFill="1" applyBorder="1" applyAlignment="1">
      <alignment vertical="center"/>
    </xf>
    <xf numFmtId="1" fontId="16" fillId="10" borderId="32" xfId="0" applyNumberFormat="1" applyFont="1" applyFill="1" applyBorder="1" applyAlignment="1">
      <alignment vertical="center"/>
    </xf>
    <xf numFmtId="1" fontId="16" fillId="0" borderId="276" xfId="0" applyNumberFormat="1" applyFont="1" applyFill="1" applyBorder="1" applyAlignment="1">
      <alignment vertical="center"/>
    </xf>
    <xf numFmtId="1" fontId="16" fillId="0" borderId="135" xfId="0" applyNumberFormat="1" applyFont="1" applyFill="1" applyBorder="1" applyAlignment="1">
      <alignment vertical="center"/>
    </xf>
    <xf numFmtId="0" fontId="1" fillId="0" borderId="135" xfId="0" applyFont="1" applyBorder="1"/>
    <xf numFmtId="1" fontId="16" fillId="10" borderId="135" xfId="0" applyNumberFormat="1" applyFont="1" applyFill="1" applyBorder="1" applyAlignment="1">
      <alignment vertical="center"/>
    </xf>
    <xf numFmtId="1" fontId="16" fillId="10" borderId="105" xfId="0" applyNumberFormat="1" applyFont="1" applyFill="1" applyBorder="1" applyAlignment="1">
      <alignment vertical="center"/>
    </xf>
    <xf numFmtId="0" fontId="1" fillId="0" borderId="222" xfId="0" applyFont="1" applyBorder="1"/>
    <xf numFmtId="0" fontId="1" fillId="0" borderId="224" xfId="0" applyFont="1" applyBorder="1"/>
    <xf numFmtId="0" fontId="1" fillId="0" borderId="191" xfId="0" applyFont="1" applyBorder="1"/>
    <xf numFmtId="0" fontId="1" fillId="0" borderId="0" xfId="0" applyFont="1" applyAlignment="1">
      <alignment vertical="center"/>
    </xf>
    <xf numFmtId="179" fontId="5" fillId="0" borderId="203" xfId="0" applyNumberFormat="1" applyFont="1" applyFill="1" applyBorder="1" applyAlignment="1">
      <alignment vertical="center"/>
    </xf>
    <xf numFmtId="1" fontId="16" fillId="0" borderId="277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16" fillId="0" borderId="134" xfId="0" applyNumberFormat="1" applyFont="1" applyFill="1" applyBorder="1" applyAlignment="1">
      <alignment vertical="center"/>
    </xf>
    <xf numFmtId="1" fontId="16" fillId="0" borderId="108" xfId="0" applyNumberFormat="1" applyFont="1" applyFill="1" applyBorder="1" applyAlignment="1">
      <alignment vertical="center"/>
    </xf>
    <xf numFmtId="1" fontId="16" fillId="0" borderId="34" xfId="0" applyNumberFormat="1" applyFont="1" applyFill="1" applyBorder="1" applyAlignment="1">
      <alignment vertical="center"/>
    </xf>
    <xf numFmtId="0" fontId="1" fillId="0" borderId="278" xfId="0" applyFont="1" applyBorder="1"/>
    <xf numFmtId="1" fontId="5" fillId="3" borderId="30" xfId="0" applyNumberFormat="1" applyFont="1" applyFill="1" applyBorder="1" applyAlignment="1">
      <alignment horizontal="center" vertical="center"/>
    </xf>
    <xf numFmtId="1" fontId="5" fillId="14" borderId="40" xfId="0" applyNumberFormat="1" applyFont="1" applyFill="1" applyBorder="1" applyAlignment="1">
      <alignment horizontal="center" vertical="center"/>
    </xf>
    <xf numFmtId="0" fontId="5" fillId="0" borderId="279" xfId="0" applyFont="1" applyFill="1" applyBorder="1" applyAlignment="1">
      <alignment horizontal="center" vertical="center"/>
    </xf>
    <xf numFmtId="0" fontId="1" fillId="15" borderId="280" xfId="0" applyFont="1" applyFill="1" applyBorder="1"/>
    <xf numFmtId="1" fontId="5" fillId="0" borderId="281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1" fontId="16" fillId="3" borderId="282" xfId="0" applyNumberFormat="1" applyFont="1" applyFill="1" applyBorder="1" applyAlignment="1">
      <alignment horizontal="center" vertical="center"/>
    </xf>
    <xf numFmtId="172" fontId="21" fillId="10" borderId="117" xfId="0" applyNumberFormat="1" applyFont="1" applyFill="1" applyBorder="1" applyAlignment="1">
      <alignment vertical="center" wrapText="1"/>
    </xf>
    <xf numFmtId="0" fontId="11" fillId="10" borderId="117" xfId="0" applyFont="1" applyFill="1" applyBorder="1"/>
    <xf numFmtId="172" fontId="21" fillId="7" borderId="117" xfId="0" applyNumberFormat="1" applyFont="1" applyFill="1" applyBorder="1" applyAlignment="1">
      <alignment horizontal="left" vertical="center" wrapText="1"/>
    </xf>
    <xf numFmtId="0" fontId="21" fillId="0" borderId="117" xfId="0" applyFont="1" applyFill="1" applyBorder="1" applyAlignment="1">
      <alignment vertical="center" wrapText="1"/>
    </xf>
    <xf numFmtId="0" fontId="11" fillId="0" borderId="117" xfId="0" applyFont="1" applyFill="1" applyBorder="1"/>
    <xf numFmtId="0" fontId="11" fillId="0" borderId="130" xfId="0" applyFont="1" applyFill="1" applyBorder="1"/>
    <xf numFmtId="0" fontId="1" fillId="0" borderId="0" xfId="0" applyFont="1" applyFill="1" applyAlignment="1">
      <alignment vertical="center"/>
    </xf>
    <xf numFmtId="0" fontId="22" fillId="0" borderId="100" xfId="0" applyFont="1" applyBorder="1"/>
    <xf numFmtId="0" fontId="22" fillId="0" borderId="100" xfId="0" applyFont="1" applyFill="1" applyBorder="1" applyAlignment="1">
      <alignment horizontal="center" vertical="center" wrapText="1"/>
    </xf>
    <xf numFmtId="0" fontId="22" fillId="0" borderId="100" xfId="0" applyFont="1" applyFill="1" applyBorder="1"/>
    <xf numFmtId="0" fontId="22" fillId="0" borderId="85" xfId="0" applyFont="1" applyFill="1" applyBorder="1"/>
    <xf numFmtId="0" fontId="16" fillId="0" borderId="22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5" fillId="10" borderId="120" xfId="0" applyFont="1" applyFill="1" applyBorder="1" applyAlignment="1">
      <alignment vertical="center"/>
    </xf>
    <xf numFmtId="0" fontId="2" fillId="10" borderId="59" xfId="0" applyFont="1" applyFill="1" applyBorder="1" applyAlignment="1">
      <alignment vertical="center"/>
    </xf>
    <xf numFmtId="0" fontId="2" fillId="10" borderId="60" xfId="0" applyFont="1" applyFill="1" applyBorder="1" applyAlignment="1">
      <alignment vertical="center"/>
    </xf>
    <xf numFmtId="0" fontId="16" fillId="10" borderId="48" xfId="0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1" fontId="16" fillId="16" borderId="40" xfId="0" applyNumberFormat="1" applyFont="1" applyFill="1" applyBorder="1" applyAlignment="1">
      <alignment horizontal="center" vertical="center"/>
    </xf>
    <xf numFmtId="1" fontId="16" fillId="10" borderId="108" xfId="0" applyNumberFormat="1" applyFont="1" applyFill="1" applyBorder="1" applyAlignment="1">
      <alignment vertical="center"/>
    </xf>
    <xf numFmtId="1" fontId="16" fillId="10" borderId="0" xfId="0" applyNumberFormat="1" applyFont="1" applyFill="1" applyBorder="1" applyAlignment="1">
      <alignment vertical="center"/>
    </xf>
    <xf numFmtId="1" fontId="16" fillId="10" borderId="134" xfId="0" applyNumberFormat="1" applyFont="1" applyFill="1" applyBorder="1" applyAlignment="1">
      <alignment vertical="center"/>
    </xf>
    <xf numFmtId="1" fontId="16" fillId="16" borderId="163" xfId="0" applyNumberFormat="1" applyFont="1" applyFill="1" applyBorder="1" applyAlignment="1">
      <alignment horizontal="center" vertical="center"/>
    </xf>
    <xf numFmtId="1" fontId="5" fillId="10" borderId="203" xfId="0" applyNumberFormat="1" applyFont="1" applyFill="1" applyBorder="1" applyAlignment="1">
      <alignment vertical="center"/>
    </xf>
    <xf numFmtId="1" fontId="5" fillId="10" borderId="204" xfId="0" applyNumberFormat="1" applyFont="1" applyFill="1" applyBorder="1" applyAlignment="1">
      <alignment vertical="center"/>
    </xf>
    <xf numFmtId="1" fontId="5" fillId="10" borderId="210" xfId="0" applyNumberFormat="1" applyFont="1" applyFill="1" applyBorder="1" applyAlignment="1">
      <alignment vertical="center"/>
    </xf>
    <xf numFmtId="1" fontId="5" fillId="16" borderId="211" xfId="0" applyNumberFormat="1" applyFont="1" applyFill="1" applyBorder="1" applyAlignment="1">
      <alignment horizontal="center" vertical="center"/>
    </xf>
    <xf numFmtId="1" fontId="16" fillId="10" borderId="197" xfId="0" applyNumberFormat="1" applyFont="1" applyFill="1" applyBorder="1" applyAlignment="1">
      <alignment vertical="center"/>
    </xf>
    <xf numFmtId="1" fontId="16" fillId="0" borderId="157" xfId="0" applyNumberFormat="1" applyFont="1" applyFill="1" applyBorder="1" applyAlignment="1">
      <alignment vertical="center"/>
    </xf>
    <xf numFmtId="1" fontId="14" fillId="10" borderId="175" xfId="0" applyNumberFormat="1" applyFont="1" applyFill="1" applyBorder="1" applyAlignment="1">
      <alignment horizontal="center" vertical="center"/>
    </xf>
    <xf numFmtId="1" fontId="14" fillId="10" borderId="128" xfId="0" applyNumberFormat="1" applyFont="1" applyFill="1" applyBorder="1" applyAlignment="1">
      <alignment horizontal="center" vertical="center"/>
    </xf>
    <xf numFmtId="1" fontId="14" fillId="10" borderId="283" xfId="0" applyNumberFormat="1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284" xfId="0" applyFont="1" applyFill="1" applyBorder="1" applyAlignment="1">
      <alignment horizontal="center" vertical="center"/>
    </xf>
    <xf numFmtId="0" fontId="16" fillId="10" borderId="89" xfId="0" applyFont="1" applyFill="1" applyBorder="1" applyAlignment="1">
      <alignment horizontal="center" vertical="center"/>
    </xf>
    <xf numFmtId="0" fontId="16" fillId="10" borderId="132" xfId="0" applyFont="1" applyFill="1" applyBorder="1" applyAlignment="1">
      <alignment horizontal="center" vertical="center"/>
    </xf>
    <xf numFmtId="0" fontId="16" fillId="10" borderId="151" xfId="0" applyFont="1" applyFill="1" applyBorder="1" applyAlignment="1">
      <alignment horizontal="center" vertical="center"/>
    </xf>
    <xf numFmtId="1" fontId="16" fillId="10" borderId="176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wrapText="1"/>
    </xf>
    <xf numFmtId="1" fontId="14" fillId="10" borderId="100" xfId="0" applyNumberFormat="1" applyFont="1" applyFill="1" applyBorder="1" applyAlignment="1">
      <alignment horizontal="center" vertical="center"/>
    </xf>
    <xf numFmtId="0" fontId="40" fillId="0" borderId="249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14" fillId="10" borderId="32" xfId="0" applyFont="1" applyFill="1" applyBorder="1" applyAlignment="1">
      <alignment horizontal="center"/>
    </xf>
    <xf numFmtId="0" fontId="40" fillId="10" borderId="32" xfId="0" applyFont="1" applyFill="1" applyBorder="1" applyAlignment="1">
      <alignment horizontal="center"/>
    </xf>
    <xf numFmtId="1" fontId="37" fillId="10" borderId="285" xfId="0" applyNumberFormat="1" applyFont="1" applyFill="1" applyBorder="1" applyAlignment="1">
      <alignment horizontal="center"/>
    </xf>
    <xf numFmtId="0" fontId="39" fillId="0" borderId="165" xfId="0" applyFont="1" applyFill="1" applyBorder="1" applyAlignment="1">
      <alignment horizontal="center"/>
    </xf>
    <xf numFmtId="0" fontId="39" fillId="10" borderId="165" xfId="0" applyFont="1" applyFill="1" applyBorder="1" applyAlignment="1">
      <alignment horizontal="center"/>
    </xf>
    <xf numFmtId="0" fontId="39" fillId="10" borderId="181" xfId="0" applyFont="1" applyFill="1" applyBorder="1" applyAlignment="1">
      <alignment horizontal="center"/>
    </xf>
    <xf numFmtId="0" fontId="39" fillId="0" borderId="285" xfId="0" applyFont="1" applyBorder="1" applyAlignment="1">
      <alignment horizontal="center"/>
    </xf>
    <xf numFmtId="0" fontId="21" fillId="10" borderId="32" xfId="0" applyFont="1" applyFill="1" applyBorder="1" applyAlignment="1">
      <alignment horizontal="center" wrapText="1"/>
    </xf>
    <xf numFmtId="0" fontId="21" fillId="10" borderId="89" xfId="0" applyFont="1" applyFill="1" applyBorder="1" applyAlignment="1">
      <alignment horizontal="center" wrapText="1"/>
    </xf>
    <xf numFmtId="0" fontId="22" fillId="10" borderId="32" xfId="0" applyFont="1" applyFill="1" applyBorder="1"/>
    <xf numFmtId="0" fontId="22" fillId="10" borderId="114" xfId="0" applyFont="1" applyFill="1" applyBorder="1"/>
    <xf numFmtId="0" fontId="22" fillId="10" borderId="100" xfId="0" applyFont="1" applyFill="1" applyBorder="1"/>
    <xf numFmtId="0" fontId="14" fillId="0" borderId="286" xfId="0" applyFont="1" applyFill="1" applyBorder="1" applyAlignment="1">
      <alignment wrapText="1"/>
    </xf>
    <xf numFmtId="0" fontId="2" fillId="0" borderId="287" xfId="0" applyFont="1" applyBorder="1" applyAlignment="1">
      <alignment vertical="center"/>
    </xf>
    <xf numFmtId="0" fontId="2" fillId="0" borderId="187" xfId="0" applyFont="1" applyBorder="1" applyAlignment="1">
      <alignment vertical="center"/>
    </xf>
    <xf numFmtId="0" fontId="21" fillId="10" borderId="117" xfId="0" applyFont="1" applyFill="1" applyBorder="1" applyAlignment="1">
      <alignment horizontal="center" wrapText="1"/>
    </xf>
    <xf numFmtId="0" fontId="21" fillId="10" borderId="89" xfId="0" applyFont="1" applyFill="1" applyBorder="1"/>
    <xf numFmtId="0" fontId="21" fillId="10" borderId="119" xfId="0" applyFont="1" applyFill="1" applyBorder="1"/>
    <xf numFmtId="1" fontId="16" fillId="3" borderId="30" xfId="0" applyNumberFormat="1" applyFont="1" applyFill="1" applyBorder="1" applyAlignment="1">
      <alignment horizontal="center" vertical="center"/>
    </xf>
    <xf numFmtId="1" fontId="16" fillId="16" borderId="288" xfId="0" applyNumberFormat="1" applyFont="1" applyFill="1" applyBorder="1" applyAlignment="1">
      <alignment horizontal="center" vertical="center"/>
    </xf>
    <xf numFmtId="0" fontId="1" fillId="10" borderId="18" xfId="0" applyFont="1" applyFill="1" applyBorder="1"/>
    <xf numFmtId="0" fontId="1" fillId="10" borderId="21" xfId="0" applyFont="1" applyFill="1" applyBorder="1"/>
    <xf numFmtId="0" fontId="5" fillId="10" borderId="17" xfId="0" applyFont="1" applyFill="1" applyBorder="1"/>
    <xf numFmtId="1" fontId="5" fillId="0" borderId="289" xfId="0" applyNumberFormat="1" applyFont="1" applyFill="1" applyBorder="1" applyAlignment="1">
      <alignment vertical="center"/>
    </xf>
    <xf numFmtId="1" fontId="5" fillId="0" borderId="290" xfId="0" applyNumberFormat="1" applyFont="1" applyFill="1" applyBorder="1" applyAlignment="1">
      <alignment vertical="center"/>
    </xf>
    <xf numFmtId="1" fontId="5" fillId="0" borderId="291" xfId="0" applyNumberFormat="1" applyFont="1" applyFill="1" applyBorder="1" applyAlignment="1">
      <alignment vertical="center"/>
    </xf>
    <xf numFmtId="1" fontId="5" fillId="0" borderId="292" xfId="0" applyNumberFormat="1" applyFont="1" applyFill="1" applyBorder="1" applyAlignment="1">
      <alignment vertical="center"/>
    </xf>
    <xf numFmtId="180" fontId="5" fillId="0" borderId="212" xfId="0" applyNumberFormat="1" applyFont="1" applyFill="1" applyBorder="1" applyAlignment="1">
      <alignment horizontal="right" vertical="center"/>
    </xf>
    <xf numFmtId="180" fontId="5" fillId="0" borderId="204" xfId="0" applyNumberFormat="1" applyFont="1" applyBorder="1" applyAlignment="1">
      <alignment vertical="center"/>
    </xf>
    <xf numFmtId="0" fontId="12" fillId="0" borderId="118" xfId="0" applyFont="1" applyFill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2" xfId="0" applyFont="1" applyBorder="1" applyAlignment="1">
      <alignment vertical="center"/>
    </xf>
    <xf numFmtId="1" fontId="5" fillId="0" borderId="218" xfId="0" applyNumberFormat="1" applyFont="1" applyFill="1" applyBorder="1" applyAlignment="1">
      <alignment vertical="center"/>
    </xf>
    <xf numFmtId="1" fontId="16" fillId="0" borderId="293" xfId="0" applyNumberFormat="1" applyFont="1" applyFill="1" applyBorder="1" applyAlignment="1">
      <alignment horizontal="center" vertical="center"/>
    </xf>
    <xf numFmtId="1" fontId="5" fillId="0" borderId="294" xfId="0" applyNumberFormat="1" applyFont="1" applyFill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268" xfId="0" applyFont="1" applyBorder="1" applyAlignment="1">
      <alignment horizontal="center" vertical="center"/>
    </xf>
    <xf numFmtId="0" fontId="12" fillId="0" borderId="295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6" fillId="0" borderId="115" xfId="0" applyFont="1" applyBorder="1" applyAlignment="1">
      <alignment vertical="center"/>
    </xf>
    <xf numFmtId="0" fontId="14" fillId="0" borderId="274" xfId="0" applyFont="1" applyBorder="1" applyAlignment="1">
      <alignment vertical="center"/>
    </xf>
    <xf numFmtId="0" fontId="25" fillId="0" borderId="100" xfId="0" applyFont="1" applyBorder="1" applyAlignment="1">
      <alignment vertical="top"/>
    </xf>
    <xf numFmtId="0" fontId="25" fillId="0" borderId="165" xfId="0" applyFont="1" applyBorder="1" applyAlignment="1">
      <alignment vertical="top"/>
    </xf>
    <xf numFmtId="0" fontId="25" fillId="0" borderId="32" xfId="0" applyFont="1" applyFill="1" applyBorder="1" applyAlignment="1">
      <alignment vertical="center" wrapText="1"/>
    </xf>
    <xf numFmtId="0" fontId="25" fillId="0" borderId="113" xfId="0" applyFont="1" applyBorder="1" applyAlignment="1">
      <alignment vertical="top"/>
    </xf>
    <xf numFmtId="0" fontId="25" fillId="0" borderId="114" xfId="0" applyFont="1" applyBorder="1"/>
    <xf numFmtId="0" fontId="25" fillId="0" borderId="296" xfId="0" applyFont="1" applyFill="1" applyBorder="1" applyAlignment="1">
      <alignment vertical="top"/>
    </xf>
    <xf numFmtId="0" fontId="25" fillId="0" borderId="296" xfId="0" applyFont="1" applyFill="1" applyBorder="1" applyAlignment="1">
      <alignment vertical="center"/>
    </xf>
    <xf numFmtId="0" fontId="17" fillId="0" borderId="297" xfId="0" applyFont="1" applyFill="1" applyBorder="1" applyAlignment="1">
      <alignment vertical="center" wrapText="1"/>
    </xf>
    <xf numFmtId="0" fontId="40" fillId="0" borderId="101" xfId="0" applyFont="1" applyBorder="1" applyAlignment="1">
      <alignment horizontal="center"/>
    </xf>
    <xf numFmtId="0" fontId="40" fillId="10" borderId="89" xfId="0" applyFont="1" applyFill="1" applyBorder="1" applyAlignment="1">
      <alignment horizontal="center"/>
    </xf>
    <xf numFmtId="1" fontId="14" fillId="0" borderId="298" xfId="0" applyNumberFormat="1" applyFont="1" applyFill="1" applyBorder="1" applyAlignment="1">
      <alignment horizontal="center" vertical="center"/>
    </xf>
    <xf numFmtId="1" fontId="14" fillId="10" borderId="93" xfId="0" applyNumberFormat="1" applyFont="1" applyFill="1" applyBorder="1" applyAlignment="1">
      <alignment horizontal="center" vertical="center"/>
    </xf>
    <xf numFmtId="1" fontId="14" fillId="10" borderId="141" xfId="0" applyNumberFormat="1" applyFont="1" applyFill="1" applyBorder="1" applyAlignment="1">
      <alignment horizontal="center" vertical="center"/>
    </xf>
    <xf numFmtId="1" fontId="14" fillId="0" borderId="135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21" xfId="0" applyFont="1" applyFill="1" applyBorder="1" applyAlignment="1">
      <alignment vertical="center"/>
    </xf>
    <xf numFmtId="0" fontId="22" fillId="5" borderId="48" xfId="0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34" fillId="0" borderId="177" xfId="0" applyFont="1" applyFill="1" applyBorder="1" applyAlignment="1">
      <alignment vertical="center"/>
    </xf>
    <xf numFmtId="0" fontId="22" fillId="0" borderId="177" xfId="0" applyFont="1" applyBorder="1"/>
    <xf numFmtId="0" fontId="22" fillId="0" borderId="48" xfId="0" applyFont="1" applyFill="1" applyBorder="1" applyAlignment="1">
      <alignment vertical="center"/>
    </xf>
    <xf numFmtId="0" fontId="22" fillId="12" borderId="31" xfId="0" applyFont="1" applyFill="1" applyBorder="1" applyAlignment="1">
      <alignment vertical="top"/>
    </xf>
    <xf numFmtId="0" fontId="22" fillId="0" borderId="299" xfId="0" applyFont="1" applyFill="1" applyBorder="1" applyAlignment="1">
      <alignment vertical="center"/>
    </xf>
    <xf numFmtId="0" fontId="22" fillId="5" borderId="56" xfId="0" applyFont="1" applyFill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34" fillId="12" borderId="31" xfId="0" applyFont="1" applyFill="1" applyBorder="1" applyAlignment="1">
      <alignment vertical="center"/>
    </xf>
    <xf numFmtId="0" fontId="25" fillId="12" borderId="18" xfId="0" applyFont="1" applyFill="1" applyBorder="1" applyAlignment="1">
      <alignment vertical="top"/>
    </xf>
    <xf numFmtId="0" fontId="25" fillId="12" borderId="31" xfId="0" applyFont="1" applyFill="1" applyBorder="1" applyAlignment="1">
      <alignment vertical="top"/>
    </xf>
    <xf numFmtId="0" fontId="22" fillId="0" borderId="31" xfId="0" applyFont="1" applyBorder="1"/>
    <xf numFmtId="0" fontId="22" fillId="0" borderId="35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10" borderId="21" xfId="0" applyFont="1" applyFill="1" applyBorder="1" applyAlignment="1">
      <alignment vertical="center"/>
    </xf>
    <xf numFmtId="0" fontId="22" fillId="0" borderId="177" xfId="0" applyFont="1" applyFill="1" applyBorder="1" applyAlignment="1">
      <alignment vertical="center"/>
    </xf>
    <xf numFmtId="0" fontId="22" fillId="12" borderId="31" xfId="0" applyFont="1" applyFill="1" applyBorder="1" applyAlignment="1">
      <alignment vertical="center"/>
    </xf>
    <xf numFmtId="0" fontId="22" fillId="12" borderId="177" xfId="0" applyFont="1" applyFill="1" applyBorder="1" applyAlignment="1">
      <alignment vertical="center"/>
    </xf>
    <xf numFmtId="0" fontId="22" fillId="12" borderId="300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top"/>
    </xf>
    <xf numFmtId="0" fontId="22" fillId="12" borderId="21" xfId="0" applyFont="1" applyFill="1" applyBorder="1" applyAlignment="1">
      <alignment vertical="top"/>
    </xf>
    <xf numFmtId="0" fontId="22" fillId="10" borderId="58" xfId="0" applyFont="1" applyFill="1" applyBorder="1" applyAlignment="1">
      <alignment vertical="top"/>
    </xf>
    <xf numFmtId="0" fontId="22" fillId="0" borderId="187" xfId="0" applyFont="1" applyFill="1" applyBorder="1" applyAlignment="1">
      <alignment vertical="center"/>
    </xf>
    <xf numFmtId="0" fontId="22" fillId="10" borderId="224" xfId="0" applyFont="1" applyFill="1" applyBorder="1"/>
    <xf numFmtId="0" fontId="22" fillId="10" borderId="177" xfId="0" applyFont="1" applyFill="1" applyBorder="1" applyAlignment="1">
      <alignment wrapText="1"/>
    </xf>
    <xf numFmtId="0" fontId="12" fillId="0" borderId="275" xfId="0" applyFont="1" applyFill="1" applyBorder="1" applyAlignment="1">
      <alignment vertical="center"/>
    </xf>
    <xf numFmtId="0" fontId="22" fillId="0" borderId="184" xfId="0" applyFont="1" applyFill="1" applyBorder="1" applyAlignment="1">
      <alignment vertical="center"/>
    </xf>
    <xf numFmtId="0" fontId="22" fillId="0" borderId="301" xfId="0" applyFont="1" applyBorder="1" applyAlignment="1">
      <alignment vertical="center"/>
    </xf>
    <xf numFmtId="0" fontId="22" fillId="0" borderId="302" xfId="0" applyFont="1" applyFill="1" applyBorder="1" applyAlignment="1">
      <alignment vertical="top"/>
    </xf>
    <xf numFmtId="0" fontId="34" fillId="0" borderId="158" xfId="0" applyFont="1" applyFill="1" applyBorder="1" applyAlignment="1">
      <alignment vertical="center"/>
    </xf>
    <xf numFmtId="0" fontId="22" fillId="10" borderId="303" xfId="0" applyFont="1" applyFill="1" applyBorder="1"/>
    <xf numFmtId="0" fontId="22" fillId="10" borderId="304" xfId="0" applyFont="1" applyFill="1" applyBorder="1"/>
    <xf numFmtId="0" fontId="22" fillId="0" borderId="305" xfId="0" applyFont="1" applyFill="1" applyBorder="1" applyAlignment="1">
      <alignment vertical="center"/>
    </xf>
    <xf numFmtId="0" fontId="48" fillId="0" borderId="32" xfId="0" applyFont="1" applyFill="1" applyBorder="1" applyAlignment="1"/>
    <xf numFmtId="0" fontId="22" fillId="10" borderId="58" xfId="0" applyFont="1" applyFill="1" applyBorder="1" applyAlignment="1">
      <alignment vertical="top" wrapText="1"/>
    </xf>
    <xf numFmtId="0" fontId="22" fillId="0" borderId="109" xfId="0" applyFont="1" applyFill="1" applyBorder="1" applyAlignment="1">
      <alignment vertical="top"/>
    </xf>
    <xf numFmtId="0" fontId="25" fillId="12" borderId="32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1" fontId="16" fillId="10" borderId="212" xfId="0" applyNumberFormat="1" applyFont="1" applyFill="1" applyBorder="1" applyAlignment="1">
      <alignment vertical="center"/>
    </xf>
    <xf numFmtId="1" fontId="20" fillId="0" borderId="18" xfId="0" applyNumberFormat="1" applyFont="1" applyFill="1" applyBorder="1" applyAlignment="1">
      <alignment vertical="center"/>
    </xf>
    <xf numFmtId="1" fontId="20" fillId="0" borderId="16" xfId="0" applyNumberFormat="1" applyFont="1" applyFill="1" applyBorder="1" applyAlignment="1">
      <alignment vertical="center"/>
    </xf>
    <xf numFmtId="1" fontId="20" fillId="0" borderId="17" xfId="0" applyNumberFormat="1" applyFont="1" applyFill="1" applyBorder="1" applyAlignment="1">
      <alignment vertical="center"/>
    </xf>
    <xf numFmtId="0" fontId="1" fillId="0" borderId="287" xfId="0" applyFont="1" applyBorder="1"/>
    <xf numFmtId="0" fontId="1" fillId="0" borderId="187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120" xfId="0" applyFont="1" applyBorder="1"/>
    <xf numFmtId="0" fontId="1" fillId="0" borderId="306" xfId="0" applyFont="1" applyBorder="1"/>
    <xf numFmtId="172" fontId="2" fillId="0" borderId="220" xfId="0" applyNumberFormat="1" applyFont="1" applyFill="1" applyBorder="1" applyAlignment="1">
      <alignment vertical="center"/>
    </xf>
    <xf numFmtId="0" fontId="1" fillId="0" borderId="296" xfId="0" applyFont="1" applyBorder="1"/>
    <xf numFmtId="0" fontId="1" fillId="0" borderId="307" xfId="0" applyFont="1" applyBorder="1"/>
    <xf numFmtId="1" fontId="20" fillId="0" borderId="203" xfId="0" applyNumberFormat="1" applyFont="1" applyFill="1" applyBorder="1" applyAlignment="1">
      <alignment vertical="center"/>
    </xf>
    <xf numFmtId="1" fontId="20" fillId="0" borderId="204" xfId="0" applyNumberFormat="1" applyFont="1" applyFill="1" applyBorder="1" applyAlignment="1">
      <alignment vertical="center"/>
    </xf>
    <xf numFmtId="1" fontId="20" fillId="0" borderId="205" xfId="0" applyNumberFormat="1" applyFont="1" applyFill="1" applyBorder="1" applyAlignment="1">
      <alignment vertical="center"/>
    </xf>
    <xf numFmtId="1" fontId="16" fillId="0" borderId="217" xfId="0" applyNumberFormat="1" applyFont="1" applyFill="1" applyBorder="1" applyAlignment="1">
      <alignment vertical="center"/>
    </xf>
    <xf numFmtId="1" fontId="16" fillId="0" borderId="212" xfId="0" applyNumberFormat="1" applyFont="1" applyFill="1" applyBorder="1" applyAlignment="1">
      <alignment vertical="center"/>
    </xf>
    <xf numFmtId="0" fontId="22" fillId="0" borderId="220" xfId="0" applyFont="1" applyBorder="1"/>
    <xf numFmtId="0" fontId="22" fillId="0" borderId="296" xfId="0" applyFont="1" applyBorder="1"/>
    <xf numFmtId="1" fontId="22" fillId="0" borderId="296" xfId="0" applyNumberFormat="1" applyFont="1" applyBorder="1"/>
    <xf numFmtId="0" fontId="22" fillId="0" borderId="307" xfId="0" applyFont="1" applyBorder="1"/>
    <xf numFmtId="0" fontId="22" fillId="0" borderId="308" xfId="0" applyFont="1" applyBorder="1"/>
    <xf numFmtId="0" fontId="22" fillId="0" borderId="204" xfId="0" applyFont="1" applyBorder="1"/>
    <xf numFmtId="1" fontId="22" fillId="0" borderId="204" xfId="0" applyNumberFormat="1" applyFont="1" applyFill="1" applyBorder="1"/>
    <xf numFmtId="0" fontId="22" fillId="0" borderId="218" xfId="0" applyFont="1" applyBorder="1"/>
    <xf numFmtId="0" fontId="22" fillId="17" borderId="309" xfId="0" applyFont="1" applyFill="1" applyBorder="1" applyAlignment="1">
      <alignment wrapText="1"/>
    </xf>
    <xf numFmtId="0" fontId="22" fillId="17" borderId="59" xfId="0" applyFont="1" applyFill="1" applyBorder="1" applyAlignment="1">
      <alignment wrapText="1"/>
    </xf>
    <xf numFmtId="0" fontId="22" fillId="17" borderId="187" xfId="0" applyFont="1" applyFill="1" applyBorder="1" applyAlignment="1"/>
    <xf numFmtId="0" fontId="22" fillId="17" borderId="58" xfId="0" applyFont="1" applyFill="1" applyBorder="1" applyAlignment="1">
      <alignment vertical="top"/>
    </xf>
    <xf numFmtId="0" fontId="22" fillId="17" borderId="177" xfId="0" applyFont="1" applyFill="1" applyBorder="1" applyAlignment="1">
      <alignment wrapText="1"/>
    </xf>
    <xf numFmtId="0" fontId="22" fillId="17" borderId="310" xfId="0" applyFont="1" applyFill="1" applyBorder="1" applyAlignment="1">
      <alignment wrapText="1"/>
    </xf>
    <xf numFmtId="0" fontId="22" fillId="17" borderId="21" xfId="0" applyFont="1" applyFill="1" applyBorder="1" applyAlignment="1">
      <alignment vertical="center"/>
    </xf>
    <xf numFmtId="0" fontId="22" fillId="17" borderId="311" xfId="0" applyFont="1" applyFill="1" applyBorder="1" applyAlignment="1">
      <alignment vertical="top"/>
    </xf>
    <xf numFmtId="0" fontId="22" fillId="17" borderId="111" xfId="0" applyFont="1" applyFill="1" applyBorder="1" applyAlignment="1">
      <alignment horizontal="justify" vertical="top"/>
    </xf>
    <xf numFmtId="0" fontId="22" fillId="17" borderId="48" xfId="0" applyFont="1" applyFill="1" applyBorder="1" applyAlignment="1">
      <alignment vertical="center"/>
    </xf>
    <xf numFmtId="0" fontId="30" fillId="18" borderId="63" xfId="0" applyFont="1" applyFill="1" applyBorder="1" applyAlignment="1">
      <alignment vertical="top"/>
    </xf>
    <xf numFmtId="0" fontId="30" fillId="18" borderId="198" xfId="0" applyFont="1" applyFill="1" applyBorder="1" applyAlignment="1">
      <alignment vertical="top"/>
    </xf>
    <xf numFmtId="0" fontId="30" fillId="18" borderId="212" xfId="0" applyFont="1" applyFill="1" applyBorder="1" applyAlignment="1">
      <alignment vertical="top"/>
    </xf>
    <xf numFmtId="0" fontId="30" fillId="18" borderId="14" xfId="0" applyFont="1" applyFill="1" applyBorder="1" applyAlignment="1">
      <alignment vertical="top"/>
    </xf>
    <xf numFmtId="0" fontId="12" fillId="0" borderId="188" xfId="0" applyFont="1" applyFill="1" applyBorder="1" applyAlignment="1">
      <alignment vertical="center"/>
    </xf>
    <xf numFmtId="0" fontId="21" fillId="0" borderId="84" xfId="0" applyFont="1" applyFill="1" applyBorder="1" applyAlignment="1">
      <alignment wrapText="1"/>
    </xf>
    <xf numFmtId="0" fontId="11" fillId="0" borderId="84" xfId="0" applyFont="1" applyFill="1" applyBorder="1"/>
    <xf numFmtId="0" fontId="11" fillId="0" borderId="243" xfId="0" applyFont="1" applyFill="1" applyBorder="1"/>
    <xf numFmtId="0" fontId="21" fillId="7" borderId="168" xfId="0" applyFont="1" applyFill="1" applyBorder="1" applyAlignment="1"/>
    <xf numFmtId="172" fontId="21" fillId="10" borderId="252" xfId="0" applyNumberFormat="1" applyFont="1" applyFill="1" applyBorder="1" applyAlignment="1">
      <alignment vertical="center" wrapText="1"/>
    </xf>
    <xf numFmtId="0" fontId="22" fillId="10" borderId="252" xfId="0" applyFont="1" applyFill="1" applyBorder="1"/>
    <xf numFmtId="0" fontId="21" fillId="10" borderId="252" xfId="0" applyFont="1" applyFill="1" applyBorder="1" applyAlignment="1">
      <alignment wrapText="1"/>
    </xf>
    <xf numFmtId="0" fontId="21" fillId="10" borderId="167" xfId="0" applyFont="1" applyFill="1" applyBorder="1"/>
    <xf numFmtId="0" fontId="21" fillId="0" borderId="312" xfId="0" applyFont="1" applyFill="1" applyBorder="1" applyAlignment="1">
      <alignment wrapText="1"/>
    </xf>
    <xf numFmtId="0" fontId="11" fillId="0" borderId="252" xfId="0" applyFont="1" applyFill="1" applyBorder="1"/>
    <xf numFmtId="0" fontId="11" fillId="0" borderId="235" xfId="0" applyFont="1" applyFill="1" applyBorder="1"/>
    <xf numFmtId="0" fontId="21" fillId="0" borderId="313" xfId="0" applyFont="1" applyFill="1" applyBorder="1" applyAlignment="1"/>
    <xf numFmtId="172" fontId="21" fillId="0" borderId="84" xfId="0" applyNumberFormat="1" applyFont="1" applyFill="1" applyBorder="1" applyAlignment="1">
      <alignment vertical="center" wrapText="1"/>
    </xf>
    <xf numFmtId="0" fontId="22" fillId="0" borderId="84" xfId="0" applyFont="1" applyFill="1" applyBorder="1"/>
    <xf numFmtId="0" fontId="21" fillId="0" borderId="84" xfId="0" applyFont="1" applyFill="1" applyBorder="1"/>
    <xf numFmtId="2" fontId="14" fillId="19" borderId="144" xfId="0" applyNumberFormat="1" applyFont="1" applyFill="1" applyBorder="1" applyAlignment="1">
      <alignment horizontal="left" wrapText="1"/>
    </xf>
    <xf numFmtId="0" fontId="21" fillId="10" borderId="165" xfId="0" applyFont="1" applyFill="1" applyBorder="1"/>
    <xf numFmtId="0" fontId="1" fillId="0" borderId="93" xfId="0" applyFont="1" applyBorder="1" applyAlignment="1">
      <alignment horizontal="center"/>
    </xf>
    <xf numFmtId="0" fontId="1" fillId="20" borderId="93" xfId="0" applyFont="1" applyFill="1" applyBorder="1" applyAlignment="1">
      <alignment horizontal="center"/>
    </xf>
    <xf numFmtId="0" fontId="10" fillId="10" borderId="93" xfId="0" applyFont="1" applyFill="1" applyBorder="1" applyAlignment="1">
      <alignment horizontal="center"/>
    </xf>
    <xf numFmtId="0" fontId="39" fillId="0" borderId="95" xfId="0" applyFont="1" applyBorder="1" applyAlignment="1">
      <alignment horizontal="center"/>
    </xf>
    <xf numFmtId="0" fontId="1" fillId="0" borderId="95" xfId="0" applyFont="1" applyBorder="1"/>
    <xf numFmtId="0" fontId="5" fillId="0" borderId="31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3" fillId="0" borderId="3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37" xfId="0" applyFont="1" applyBorder="1"/>
    <xf numFmtId="0" fontId="14" fillId="0" borderId="16" xfId="0" applyFont="1" applyFill="1" applyBorder="1" applyAlignment="1">
      <alignment vertical="center"/>
    </xf>
    <xf numFmtId="0" fontId="14" fillId="0" borderId="204" xfId="0" applyFont="1" applyBorder="1"/>
    <xf numFmtId="0" fontId="14" fillId="0" borderId="3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04" xfId="0" applyFont="1" applyFill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144" xfId="0" applyFont="1" applyBorder="1"/>
    <xf numFmtId="0" fontId="14" fillId="0" borderId="204" xfId="0" applyFont="1" applyBorder="1" applyAlignment="1">
      <alignment vertical="center"/>
    </xf>
    <xf numFmtId="0" fontId="2" fillId="0" borderId="316" xfId="0" applyFont="1" applyBorder="1" applyAlignment="1">
      <alignment vertical="center"/>
    </xf>
    <xf numFmtId="0" fontId="14" fillId="0" borderId="317" xfId="0" applyFont="1" applyBorder="1" applyAlignment="1">
      <alignment vertical="center"/>
    </xf>
    <xf numFmtId="0" fontId="14" fillId="0" borderId="306" xfId="0" applyFont="1" applyFill="1" applyBorder="1" applyAlignment="1">
      <alignment vertical="center"/>
    </xf>
    <xf numFmtId="0" fontId="14" fillId="0" borderId="318" xfId="0" applyFont="1" applyBorder="1"/>
    <xf numFmtId="0" fontId="14" fillId="0" borderId="319" xfId="0" applyFont="1" applyBorder="1" applyAlignment="1">
      <alignment vertical="center"/>
    </xf>
    <xf numFmtId="1" fontId="16" fillId="0" borderId="320" xfId="0" applyNumberFormat="1" applyFont="1" applyFill="1" applyBorder="1" applyAlignment="1">
      <alignment vertical="center"/>
    </xf>
    <xf numFmtId="0" fontId="14" fillId="0" borderId="321" xfId="0" applyFont="1" applyFill="1" applyBorder="1" applyAlignment="1">
      <alignment vertical="center"/>
    </xf>
    <xf numFmtId="0" fontId="14" fillId="0" borderId="322" xfId="0" applyFont="1" applyFill="1" applyBorder="1" applyAlignment="1">
      <alignment vertical="center"/>
    </xf>
    <xf numFmtId="0" fontId="14" fillId="0" borderId="318" xfId="0" applyFont="1" applyFill="1" applyBorder="1" applyAlignment="1">
      <alignment vertical="center"/>
    </xf>
    <xf numFmtId="0" fontId="14" fillId="0" borderId="31" xfId="0" applyFont="1" applyBorder="1"/>
    <xf numFmtId="0" fontId="14" fillId="0" borderId="3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184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93" xfId="0" applyFont="1" applyBorder="1" applyAlignment="1">
      <alignment vertical="center"/>
    </xf>
    <xf numFmtId="1" fontId="16" fillId="10" borderId="109" xfId="0" applyNumberFormat="1" applyFont="1" applyFill="1" applyBorder="1" applyAlignment="1">
      <alignment vertical="center"/>
    </xf>
    <xf numFmtId="1" fontId="16" fillId="10" borderId="110" xfId="0" applyNumberFormat="1" applyFont="1" applyFill="1" applyBorder="1" applyAlignment="1">
      <alignment vertical="center"/>
    </xf>
    <xf numFmtId="1" fontId="16" fillId="0" borderId="110" xfId="0" applyNumberFormat="1" applyFont="1" applyFill="1" applyBorder="1" applyAlignment="1">
      <alignment vertical="center"/>
    </xf>
    <xf numFmtId="1" fontId="5" fillId="0" borderId="58" xfId="0" applyNumberFormat="1" applyFont="1" applyFill="1" applyBorder="1" applyAlignment="1">
      <alignment vertical="center"/>
    </xf>
    <xf numFmtId="0" fontId="14" fillId="0" borderId="323" xfId="0" applyFont="1" applyBorder="1" applyAlignment="1">
      <alignment vertical="center"/>
    </xf>
    <xf numFmtId="0" fontId="14" fillId="0" borderId="318" xfId="0" applyFont="1" applyBorder="1" applyAlignment="1">
      <alignment vertical="center"/>
    </xf>
    <xf numFmtId="0" fontId="2" fillId="0" borderId="324" xfId="0" applyFont="1" applyBorder="1" applyAlignment="1">
      <alignment vertical="center"/>
    </xf>
    <xf numFmtId="0" fontId="14" fillId="0" borderId="324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4" fillId="0" borderId="325" xfId="0" applyFont="1" applyBorder="1" applyAlignment="1">
      <alignment vertical="center"/>
    </xf>
    <xf numFmtId="0" fontId="14" fillId="0" borderId="326" xfId="0" applyFont="1" applyBorder="1" applyAlignment="1">
      <alignment vertical="center"/>
    </xf>
    <xf numFmtId="0" fontId="14" fillId="0" borderId="326" xfId="0" applyFont="1" applyFill="1" applyBorder="1" applyAlignment="1">
      <alignment vertical="center"/>
    </xf>
    <xf numFmtId="0" fontId="14" fillId="0" borderId="327" xfId="0" applyFont="1" applyFill="1" applyBorder="1" applyAlignment="1">
      <alignment vertical="center"/>
    </xf>
    <xf numFmtId="0" fontId="14" fillId="0" borderId="93" xfId="0" applyFont="1" applyBorder="1"/>
    <xf numFmtId="1" fontId="16" fillId="0" borderId="328" xfId="0" applyNumberFormat="1" applyFont="1" applyFill="1" applyBorder="1" applyAlignment="1">
      <alignment vertical="center"/>
    </xf>
    <xf numFmtId="0" fontId="14" fillId="0" borderId="324" xfId="0" applyFont="1" applyBorder="1" applyAlignment="1">
      <alignment vertical="center"/>
    </xf>
    <xf numFmtId="0" fontId="16" fillId="0" borderId="234" xfId="0" applyFont="1" applyBorder="1" applyAlignment="1">
      <alignment vertical="center"/>
    </xf>
    <xf numFmtId="0" fontId="16" fillId="0" borderId="106" xfId="0" applyFont="1" applyBorder="1" applyAlignment="1">
      <alignment vertical="center"/>
    </xf>
    <xf numFmtId="0" fontId="14" fillId="0" borderId="151" xfId="0" applyFont="1" applyBorder="1"/>
    <xf numFmtId="0" fontId="14" fillId="0" borderId="138" xfId="0" applyFont="1" applyBorder="1"/>
    <xf numFmtId="0" fontId="14" fillId="0" borderId="84" xfId="0" applyFont="1" applyFill="1" applyBorder="1" applyAlignment="1">
      <alignment vertical="top"/>
    </xf>
    <xf numFmtId="0" fontId="40" fillId="0" borderId="84" xfId="0" applyFont="1" applyBorder="1"/>
    <xf numFmtId="0" fontId="14" fillId="0" borderId="298" xfId="0" applyFont="1" applyBorder="1"/>
    <xf numFmtId="0" fontId="14" fillId="0" borderId="104" xfId="0" applyFont="1" applyBorder="1"/>
    <xf numFmtId="0" fontId="14" fillId="0" borderId="101" xfId="0" applyFont="1" applyBorder="1"/>
    <xf numFmtId="0" fontId="11" fillId="10" borderId="329" xfId="0" applyFont="1" applyFill="1" applyBorder="1" applyAlignment="1">
      <alignment vertical="center"/>
    </xf>
    <xf numFmtId="0" fontId="16" fillId="10" borderId="329" xfId="0" applyFont="1" applyFill="1" applyBorder="1" applyAlignment="1">
      <alignment horizontal="center" vertical="center"/>
    </xf>
    <xf numFmtId="0" fontId="16" fillId="10" borderId="75" xfId="0" applyFont="1" applyFill="1" applyBorder="1" applyAlignment="1">
      <alignment vertical="center"/>
    </xf>
    <xf numFmtId="0" fontId="14" fillId="10" borderId="321" xfId="0" applyFont="1" applyFill="1" applyBorder="1" applyAlignment="1">
      <alignment horizontal="center" vertical="center"/>
    </xf>
    <xf numFmtId="0" fontId="14" fillId="10" borderId="330" xfId="0" applyFont="1" applyFill="1" applyBorder="1" applyAlignment="1">
      <alignment horizontal="center" vertical="center"/>
    </xf>
    <xf numFmtId="1" fontId="14" fillId="10" borderId="250" xfId="0" applyNumberFormat="1" applyFont="1" applyFill="1" applyBorder="1" applyAlignment="1">
      <alignment horizontal="center" vertical="center"/>
    </xf>
    <xf numFmtId="0" fontId="14" fillId="0" borderId="142" xfId="0" applyFont="1" applyBorder="1" applyAlignment="1">
      <alignment vertical="center"/>
    </xf>
    <xf numFmtId="0" fontId="14" fillId="0" borderId="148" xfId="0" applyFont="1" applyBorder="1" applyAlignment="1">
      <alignment vertical="center"/>
    </xf>
    <xf numFmtId="0" fontId="14" fillId="10" borderId="114" xfId="0" applyFont="1" applyFill="1" applyBorder="1" applyAlignment="1">
      <alignment vertical="center" wrapText="1"/>
    </xf>
    <xf numFmtId="0" fontId="14" fillId="10" borderId="100" xfId="0" applyFont="1" applyFill="1" applyBorder="1" applyAlignment="1">
      <alignment vertical="center" wrapText="1"/>
    </xf>
    <xf numFmtId="0" fontId="14" fillId="10" borderId="32" xfId="0" applyFont="1" applyFill="1" applyBorder="1" applyAlignment="1">
      <alignment wrapText="1"/>
    </xf>
    <xf numFmtId="0" fontId="22" fillId="17" borderId="58" xfId="0" applyFont="1" applyFill="1" applyBorder="1" applyAlignment="1">
      <alignment vertical="center"/>
    </xf>
    <xf numFmtId="0" fontId="22" fillId="17" borderId="32" xfId="0" applyFont="1" applyFill="1" applyBorder="1"/>
    <xf numFmtId="0" fontId="22" fillId="17" borderId="32" xfId="0" applyFont="1" applyFill="1" applyBorder="1" applyAlignment="1">
      <alignment vertical="top"/>
    </xf>
    <xf numFmtId="0" fontId="22" fillId="0" borderId="194" xfId="0" applyFont="1" applyBorder="1" applyAlignment="1">
      <alignment vertical="center"/>
    </xf>
    <xf numFmtId="0" fontId="22" fillId="0" borderId="3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vertical="top"/>
    </xf>
    <xf numFmtId="0" fontId="22" fillId="0" borderId="14" xfId="0" applyFont="1" applyFill="1" applyBorder="1" applyAlignment="1">
      <alignment vertical="top"/>
    </xf>
    <xf numFmtId="0" fontId="22" fillId="0" borderId="198" xfId="0" applyFont="1" applyFill="1" applyBorder="1" applyAlignment="1">
      <alignment vertical="top"/>
    </xf>
    <xf numFmtId="172" fontId="22" fillId="6" borderId="32" xfId="0" applyNumberFormat="1" applyFont="1" applyFill="1" applyBorder="1" applyAlignment="1">
      <alignment horizontal="justify" vertical="top"/>
    </xf>
    <xf numFmtId="0" fontId="22" fillId="6" borderId="32" xfId="0" applyFont="1" applyFill="1" applyBorder="1" applyAlignment="1">
      <alignment horizontal="justify" vertical="center"/>
    </xf>
    <xf numFmtId="0" fontId="22" fillId="0" borderId="32" xfId="0" applyFont="1" applyFill="1" applyBorder="1" applyAlignment="1">
      <alignment vertical="top"/>
    </xf>
    <xf numFmtId="172" fontId="22" fillId="0" borderId="32" xfId="0" applyNumberFormat="1" applyFont="1" applyFill="1" applyBorder="1" applyAlignment="1">
      <alignment horizontal="justify" vertical="top"/>
    </xf>
    <xf numFmtId="0" fontId="22" fillId="21" borderId="32" xfId="0" applyFont="1" applyFill="1" applyBorder="1" applyAlignment="1">
      <alignment horizontal="justify" vertical="top"/>
    </xf>
    <xf numFmtId="0" fontId="22" fillId="0" borderId="32" xfId="0" applyFont="1" applyBorder="1" applyAlignment="1">
      <alignment vertical="top"/>
    </xf>
    <xf numFmtId="0" fontId="22" fillId="0" borderId="32" xfId="0" applyFont="1" applyBorder="1" applyAlignment="1">
      <alignment horizontal="justify" vertical="top"/>
    </xf>
    <xf numFmtId="0" fontId="22" fillId="6" borderId="32" xfId="0" applyFont="1" applyFill="1" applyBorder="1" applyAlignment="1">
      <alignment horizontal="justify" vertical="top"/>
    </xf>
    <xf numFmtId="0" fontId="22" fillId="0" borderId="32" xfId="0" applyFont="1" applyFill="1" applyBorder="1" applyAlignment="1">
      <alignment horizontal="justify" vertical="top"/>
    </xf>
    <xf numFmtId="0" fontId="22" fillId="0" borderId="105" xfId="0" applyFont="1" applyFill="1" applyBorder="1" applyAlignment="1">
      <alignment horizontal="justify" vertical="top"/>
    </xf>
    <xf numFmtId="0" fontId="34" fillId="10" borderId="32" xfId="0" applyFont="1" applyFill="1" applyBorder="1" applyAlignment="1">
      <alignment horizontal="justify" vertical="center"/>
    </xf>
    <xf numFmtId="0" fontId="34" fillId="10" borderId="32" xfId="0" applyFont="1" applyFill="1" applyBorder="1" applyAlignment="1">
      <alignment vertical="center"/>
    </xf>
    <xf numFmtId="0" fontId="34" fillId="0" borderId="32" xfId="0" applyFont="1" applyFill="1" applyBorder="1" applyAlignment="1">
      <alignment horizontal="justify" vertical="center"/>
    </xf>
    <xf numFmtId="0" fontId="34" fillId="0" borderId="105" xfId="0" applyFont="1" applyFill="1" applyBorder="1" applyAlignment="1">
      <alignment vertical="center"/>
    </xf>
    <xf numFmtId="0" fontId="34" fillId="17" borderId="32" xfId="0" applyFont="1" applyFill="1" applyBorder="1" applyAlignment="1">
      <alignment vertical="center"/>
    </xf>
    <xf numFmtId="0" fontId="34" fillId="0" borderId="32" xfId="0" applyFont="1" applyFill="1" applyBorder="1" applyAlignment="1">
      <alignment vertical="center"/>
    </xf>
    <xf numFmtId="0" fontId="22" fillId="10" borderId="32" xfId="0" applyFont="1" applyFill="1" applyBorder="1" applyAlignment="1">
      <alignment horizontal="justify"/>
    </xf>
    <xf numFmtId="0" fontId="22" fillId="0" borderId="105" xfId="0" applyFont="1" applyBorder="1" applyAlignment="1">
      <alignment vertical="top"/>
    </xf>
    <xf numFmtId="0" fontId="22" fillId="0" borderId="105" xfId="0" applyFont="1" applyFill="1" applyBorder="1" applyAlignment="1">
      <alignment vertical="top"/>
    </xf>
    <xf numFmtId="0" fontId="22" fillId="21" borderId="32" xfId="0" applyFont="1" applyFill="1" applyBorder="1" applyAlignment="1">
      <alignment vertical="top"/>
    </xf>
    <xf numFmtId="0" fontId="22" fillId="21" borderId="32" xfId="0" applyFont="1" applyFill="1" applyBorder="1" applyAlignment="1">
      <alignment vertical="center"/>
    </xf>
    <xf numFmtId="0" fontId="22" fillId="0" borderId="105" xfId="0" applyFont="1" applyFill="1" applyBorder="1" applyAlignment="1">
      <alignment horizontal="justify" vertical="center"/>
    </xf>
    <xf numFmtId="172" fontId="22" fillId="0" borderId="32" xfId="0" applyNumberFormat="1" applyFont="1" applyFill="1" applyBorder="1" applyAlignment="1">
      <alignment vertical="top"/>
    </xf>
    <xf numFmtId="172" fontId="35" fillId="0" borderId="32" xfId="0" applyNumberFormat="1" applyFont="1" applyFill="1" applyBorder="1" applyAlignment="1">
      <alignment vertical="top"/>
    </xf>
    <xf numFmtId="0" fontId="35" fillId="0" borderId="105" xfId="0" applyFont="1" applyFill="1" applyBorder="1" applyAlignment="1">
      <alignment vertical="top"/>
    </xf>
    <xf numFmtId="49" fontId="22" fillId="21" borderId="32" xfId="0" applyNumberFormat="1" applyFont="1" applyFill="1" applyBorder="1" applyAlignment="1">
      <alignment vertical="top"/>
    </xf>
    <xf numFmtId="0" fontId="48" fillId="0" borderId="32" xfId="0" applyFont="1" applyFill="1" applyBorder="1" applyAlignment="1">
      <alignment vertical="top"/>
    </xf>
    <xf numFmtId="0" fontId="48" fillId="0" borderId="32" xfId="0" applyFont="1" applyFill="1" applyBorder="1" applyAlignment="1">
      <alignment horizontal="justify" vertical="top"/>
    </xf>
    <xf numFmtId="0" fontId="48" fillId="0" borderId="111" xfId="0" applyFont="1" applyFill="1" applyBorder="1" applyAlignment="1">
      <alignment vertical="top"/>
    </xf>
    <xf numFmtId="0" fontId="48" fillId="0" borderId="14" xfId="0" applyFont="1" applyFill="1" applyBorder="1" applyAlignment="1">
      <alignment vertical="top"/>
    </xf>
    <xf numFmtId="0" fontId="48" fillId="0" borderId="21" xfId="0" applyFont="1" applyFill="1" applyBorder="1" applyAlignment="1">
      <alignment horizontal="justify" vertical="top"/>
    </xf>
    <xf numFmtId="172" fontId="35" fillId="0" borderId="21" xfId="0" applyNumberFormat="1" applyFont="1" applyFill="1" applyBorder="1" applyAlignment="1">
      <alignment vertical="top"/>
    </xf>
    <xf numFmtId="0" fontId="22" fillId="10" borderId="32" xfId="0" applyFont="1" applyFill="1" applyBorder="1" applyAlignment="1">
      <alignment horizontal="justify" vertical="top"/>
    </xf>
    <xf numFmtId="0" fontId="22" fillId="10" borderId="32" xfId="0" applyFont="1" applyFill="1" applyBorder="1" applyAlignment="1">
      <alignment vertical="center"/>
    </xf>
    <xf numFmtId="0" fontId="22" fillId="0" borderId="58" xfId="0" applyFont="1" applyFill="1" applyBorder="1" applyAlignment="1">
      <alignment horizontal="justify" vertical="top"/>
    </xf>
    <xf numFmtId="0" fontId="22" fillId="0" borderId="21" xfId="0" applyFont="1" applyFill="1" applyBorder="1" applyAlignment="1">
      <alignment horizontal="justify" vertical="top"/>
    </xf>
    <xf numFmtId="172" fontId="22" fillId="0" borderId="21" xfId="0" applyNumberFormat="1" applyFont="1" applyFill="1" applyBorder="1" applyAlignment="1">
      <alignment vertical="top"/>
    </xf>
    <xf numFmtId="0" fontId="22" fillId="17" borderId="33" xfId="0" applyFont="1" applyFill="1" applyBorder="1" applyAlignment="1">
      <alignment vertical="center"/>
    </xf>
    <xf numFmtId="0" fontId="22" fillId="17" borderId="14" xfId="0" applyFont="1" applyFill="1" applyBorder="1" applyAlignment="1">
      <alignment vertical="center"/>
    </xf>
    <xf numFmtId="0" fontId="22" fillId="0" borderId="187" xfId="0" applyFont="1" applyFill="1" applyBorder="1" applyAlignment="1">
      <alignment horizontal="justify" vertical="top"/>
    </xf>
    <xf numFmtId="172" fontId="22" fillId="0" borderId="187" xfId="0" applyNumberFormat="1" applyFont="1" applyFill="1" applyBorder="1" applyAlignment="1">
      <alignment vertical="top"/>
    </xf>
    <xf numFmtId="0" fontId="22" fillId="10" borderId="63" xfId="0" applyFont="1" applyFill="1" applyBorder="1" applyAlignment="1">
      <alignment vertical="top"/>
    </xf>
    <xf numFmtId="0" fontId="22" fillId="0" borderId="21" xfId="0" applyFont="1" applyFill="1" applyBorder="1" applyAlignment="1">
      <alignment vertical="top"/>
    </xf>
    <xf numFmtId="0" fontId="22" fillId="0" borderId="55" xfId="0" applyFont="1" applyFill="1" applyBorder="1" applyAlignment="1">
      <alignment vertical="top"/>
    </xf>
    <xf numFmtId="172" fontId="22" fillId="0" borderId="21" xfId="0" applyNumberFormat="1" applyFont="1" applyFill="1" applyBorder="1" applyAlignment="1">
      <alignment vertical="top" wrapText="1"/>
    </xf>
    <xf numFmtId="172" fontId="22" fillId="6" borderId="31" xfId="0" applyNumberFormat="1" applyFont="1" applyFill="1" applyBorder="1" applyAlignment="1">
      <alignment vertical="top" wrapText="1"/>
    </xf>
    <xf numFmtId="0" fontId="22" fillId="6" borderId="32" xfId="0" applyFont="1" applyFill="1" applyBorder="1" applyAlignment="1">
      <alignment vertical="top" wrapText="1"/>
    </xf>
    <xf numFmtId="0" fontId="22" fillId="0" borderId="58" xfId="0" applyFont="1" applyFill="1" applyBorder="1" applyAlignment="1">
      <alignment vertical="top"/>
    </xf>
    <xf numFmtId="0" fontId="22" fillId="10" borderId="48" xfId="0" applyFont="1" applyFill="1" applyBorder="1" applyAlignment="1">
      <alignment vertical="top" wrapText="1"/>
    </xf>
    <xf numFmtId="0" fontId="22" fillId="21" borderId="21" xfId="0" applyFont="1" applyFill="1" applyBorder="1" applyAlignment="1">
      <alignment vertical="top"/>
    </xf>
    <xf numFmtId="0" fontId="22" fillId="21" borderId="21" xfId="0" applyFont="1" applyFill="1" applyBorder="1" applyAlignment="1">
      <alignment vertical="center"/>
    </xf>
    <xf numFmtId="172" fontId="22" fillId="21" borderId="21" xfId="0" applyNumberFormat="1" applyFont="1" applyFill="1" applyBorder="1" applyAlignment="1">
      <alignment vertical="top" wrapText="1"/>
    </xf>
    <xf numFmtId="0" fontId="22" fillId="21" borderId="21" xfId="0" applyFont="1" applyFill="1" applyBorder="1" applyAlignment="1">
      <alignment vertical="top" wrapText="1"/>
    </xf>
    <xf numFmtId="0" fontId="22" fillId="21" borderId="21" xfId="0" applyFont="1" applyFill="1" applyBorder="1" applyAlignment="1">
      <alignment horizontal="justify" vertical="top"/>
    </xf>
    <xf numFmtId="0" fontId="22" fillId="17" borderId="187" xfId="0" applyFont="1" applyFill="1" applyBorder="1" applyAlignment="1">
      <alignment vertical="top"/>
    </xf>
    <xf numFmtId="172" fontId="22" fillId="0" borderId="187" xfId="0" applyNumberFormat="1" applyFont="1" applyFill="1" applyBorder="1" applyAlignment="1">
      <alignment vertical="top" wrapText="1"/>
    </xf>
    <xf numFmtId="172" fontId="22" fillId="0" borderId="48" xfId="0" applyNumberFormat="1" applyFont="1" applyFill="1" applyBorder="1" applyAlignment="1">
      <alignment vertical="top" wrapText="1"/>
    </xf>
    <xf numFmtId="0" fontId="22" fillId="21" borderId="58" xfId="0" applyFont="1" applyFill="1" applyBorder="1" applyAlignment="1">
      <alignment vertical="top" wrapText="1"/>
    </xf>
    <xf numFmtId="0" fontId="22" fillId="21" borderId="21" xfId="0" applyFont="1" applyFill="1" applyBorder="1" applyAlignment="1">
      <alignment horizontal="justify" vertical="center"/>
    </xf>
    <xf numFmtId="0" fontId="22" fillId="0" borderId="21" xfId="0" applyFont="1" applyBorder="1" applyAlignment="1">
      <alignment vertical="top"/>
    </xf>
    <xf numFmtId="0" fontId="22" fillId="21" borderId="21" xfId="0" applyFont="1" applyFill="1" applyBorder="1" applyAlignment="1">
      <alignment vertical="center" wrapText="1"/>
    </xf>
    <xf numFmtId="172" fontId="22" fillId="17" borderId="21" xfId="0" applyNumberFormat="1" applyFont="1" applyFill="1" applyBorder="1" applyAlignment="1">
      <alignment vertical="top" wrapText="1"/>
    </xf>
    <xf numFmtId="0" fontId="22" fillId="17" borderId="21" xfId="0" applyFont="1" applyFill="1" applyBorder="1" applyAlignment="1">
      <alignment vertical="top" wrapText="1"/>
    </xf>
    <xf numFmtId="0" fontId="22" fillId="21" borderId="110" xfId="0" applyFont="1" applyFill="1" applyBorder="1" applyAlignment="1">
      <alignment vertical="top"/>
    </xf>
    <xf numFmtId="0" fontId="22" fillId="17" borderId="48" xfId="0" applyFont="1" applyFill="1" applyBorder="1" applyAlignment="1">
      <alignment vertical="top"/>
    </xf>
    <xf numFmtId="0" fontId="22" fillId="21" borderId="58" xfId="0" applyFont="1" applyFill="1" applyBorder="1" applyAlignment="1">
      <alignment vertical="top"/>
    </xf>
    <xf numFmtId="0" fontId="22" fillId="6" borderId="21" xfId="0" applyFont="1" applyFill="1" applyBorder="1" applyAlignment="1">
      <alignment vertical="top"/>
    </xf>
    <xf numFmtId="0" fontId="22" fillId="21" borderId="109" xfId="0" applyFont="1" applyFill="1" applyBorder="1" applyAlignment="1">
      <alignment vertical="top"/>
    </xf>
    <xf numFmtId="172" fontId="22" fillId="6" borderId="109" xfId="0" applyNumberFormat="1" applyFont="1" applyFill="1" applyBorder="1" applyAlignment="1">
      <alignment vertical="top"/>
    </xf>
    <xf numFmtId="0" fontId="22" fillId="17" borderId="110" xfId="0" applyFont="1" applyFill="1" applyBorder="1" applyAlignment="1">
      <alignment vertical="top"/>
    </xf>
    <xf numFmtId="0" fontId="22" fillId="17" borderId="109" xfId="0" applyFont="1" applyFill="1" applyBorder="1" applyAlignment="1">
      <alignment vertical="top"/>
    </xf>
    <xf numFmtId="0" fontId="22" fillId="0" borderId="224" xfId="0" applyFont="1" applyFill="1" applyBorder="1" applyAlignment="1">
      <alignment vertical="top"/>
    </xf>
    <xf numFmtId="0" fontId="22" fillId="6" borderId="331" xfId="0" applyFont="1" applyFill="1" applyBorder="1" applyAlignment="1">
      <alignment vertical="top"/>
    </xf>
    <xf numFmtId="0" fontId="22" fillId="6" borderId="310" xfId="0" applyFont="1" applyFill="1" applyBorder="1" applyAlignment="1">
      <alignment vertical="center"/>
    </xf>
    <xf numFmtId="0" fontId="22" fillId="0" borderId="332" xfId="0" applyFont="1" applyBorder="1" applyAlignment="1">
      <alignment vertical="top"/>
    </xf>
    <xf numFmtId="0" fontId="22" fillId="0" borderId="331" xfId="0" applyFont="1" applyBorder="1" applyAlignment="1">
      <alignment vertical="top"/>
    </xf>
    <xf numFmtId="0" fontId="22" fillId="10" borderId="21" xfId="0" applyFont="1" applyFill="1" applyBorder="1" applyAlignment="1">
      <alignment horizontal="left" vertical="top"/>
    </xf>
    <xf numFmtId="0" fontId="21" fillId="0" borderId="32" xfId="0" applyFont="1" applyFill="1" applyBorder="1" applyAlignment="1">
      <alignment vertical="top"/>
    </xf>
    <xf numFmtId="0" fontId="22" fillId="17" borderId="135" xfId="0" applyFont="1" applyFill="1" applyBorder="1" applyAlignment="1">
      <alignment vertical="top"/>
    </xf>
    <xf numFmtId="0" fontId="22" fillId="17" borderId="32" xfId="0" applyFont="1" applyFill="1" applyBorder="1" applyAlignment="1">
      <alignment vertical="top" wrapText="1"/>
    </xf>
    <xf numFmtId="0" fontId="22" fillId="21" borderId="32" xfId="0" applyFont="1" applyFill="1" applyBorder="1" applyAlignment="1">
      <alignment vertical="top" wrapText="1"/>
    </xf>
    <xf numFmtId="0" fontId="22" fillId="21" borderId="58" xfId="0" applyFont="1" applyFill="1" applyBorder="1" applyAlignment="1">
      <alignment vertical="center"/>
    </xf>
    <xf numFmtId="0" fontId="21" fillId="0" borderId="100" xfId="0" applyFont="1" applyFill="1" applyBorder="1" applyAlignment="1">
      <alignment vertical="top"/>
    </xf>
    <xf numFmtId="0" fontId="21" fillId="0" borderId="37" xfId="0" applyFont="1" applyFill="1" applyBorder="1" applyAlignment="1">
      <alignment vertical="top"/>
    </xf>
    <xf numFmtId="0" fontId="49" fillId="0" borderId="137" xfId="0" applyFont="1" applyFill="1" applyBorder="1" applyAlignment="1">
      <alignment vertical="top" wrapText="1"/>
    </xf>
    <xf numFmtId="0" fontId="22" fillId="0" borderId="137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top"/>
    </xf>
    <xf numFmtId="0" fontId="22" fillId="21" borderId="48" xfId="0" applyFont="1" applyFill="1" applyBorder="1" applyAlignment="1">
      <alignment vertical="top"/>
    </xf>
    <xf numFmtId="0" fontId="22" fillId="0" borderId="31" xfId="0" applyFont="1" applyFill="1" applyBorder="1" applyAlignment="1">
      <alignment vertical="top"/>
    </xf>
    <xf numFmtId="0" fontId="22" fillId="0" borderId="137" xfId="0" applyFont="1" applyBorder="1" applyAlignment="1">
      <alignment vertical="top" wrapText="1"/>
    </xf>
    <xf numFmtId="0" fontId="49" fillId="0" borderId="137" xfId="0" applyFont="1" applyBorder="1" applyAlignment="1">
      <alignment vertical="top" wrapText="1"/>
    </xf>
    <xf numFmtId="0" fontId="22" fillId="17" borderId="197" xfId="0" applyFont="1" applyFill="1" applyBorder="1" applyAlignment="1">
      <alignment vertical="center"/>
    </xf>
    <xf numFmtId="0" fontId="22" fillId="17" borderId="32" xfId="0" applyFont="1" applyFill="1" applyBorder="1" applyAlignment="1">
      <alignment vertical="center"/>
    </xf>
    <xf numFmtId="0" fontId="49" fillId="12" borderId="137" xfId="0" applyFont="1" applyFill="1" applyBorder="1" applyAlignment="1">
      <alignment horizontal="justify"/>
    </xf>
    <xf numFmtId="0" fontId="22" fillId="12" borderId="32" xfId="0" applyFont="1" applyFill="1" applyBorder="1"/>
    <xf numFmtId="0" fontId="22" fillId="0" borderId="35" xfId="0" applyFont="1" applyBorder="1" applyAlignment="1">
      <alignment vertical="top"/>
    </xf>
    <xf numFmtId="0" fontId="37" fillId="0" borderId="250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85" xfId="0" applyFont="1" applyBorder="1" applyAlignment="1">
      <alignment horizontal="center"/>
    </xf>
    <xf numFmtId="0" fontId="37" fillId="0" borderId="135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144" xfId="0" applyFont="1" applyBorder="1" applyAlignment="1">
      <alignment horizontal="center"/>
    </xf>
    <xf numFmtId="0" fontId="2" fillId="0" borderId="309" xfId="0" applyFont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2" fontId="16" fillId="0" borderId="333" xfId="0" applyNumberFormat="1" applyFont="1" applyFill="1" applyBorder="1" applyAlignment="1">
      <alignment vertical="center"/>
    </xf>
    <xf numFmtId="172" fontId="16" fillId="0" borderId="108" xfId="0" applyNumberFormat="1" applyFont="1" applyBorder="1" applyAlignment="1">
      <alignment horizontal="right" vertical="center"/>
    </xf>
    <xf numFmtId="172" fontId="2" fillId="0" borderId="108" xfId="0" applyNumberFormat="1" applyFont="1" applyFill="1" applyBorder="1" applyAlignment="1">
      <alignment vertical="center"/>
    </xf>
    <xf numFmtId="172" fontId="16" fillId="0" borderId="108" xfId="0" applyNumberFormat="1" applyFont="1" applyFill="1" applyBorder="1" applyAlignment="1">
      <alignment horizontal="right" vertical="center"/>
    </xf>
    <xf numFmtId="179" fontId="5" fillId="0" borderId="203" xfId="0" applyNumberFormat="1" applyFont="1" applyFill="1" applyBorder="1" applyAlignment="1">
      <alignment horizontal="right" vertical="center"/>
    </xf>
    <xf numFmtId="172" fontId="16" fillId="0" borderId="108" xfId="0" applyNumberFormat="1" applyFont="1" applyFill="1" applyBorder="1" applyAlignment="1">
      <alignment vertical="center"/>
    </xf>
    <xf numFmtId="173" fontId="5" fillId="0" borderId="108" xfId="0" applyNumberFormat="1" applyFont="1" applyFill="1" applyBorder="1" applyAlignment="1">
      <alignment vertical="center"/>
    </xf>
    <xf numFmtId="172" fontId="16" fillId="0" borderId="334" xfId="0" applyNumberFormat="1" applyFont="1" applyFill="1" applyBorder="1" applyAlignment="1">
      <alignment vertical="center"/>
    </xf>
    <xf numFmtId="173" fontId="5" fillId="0" borderId="108" xfId="0" applyNumberFormat="1" applyFont="1" applyBorder="1" applyAlignment="1">
      <alignment vertical="center"/>
    </xf>
    <xf numFmtId="179" fontId="5" fillId="0" borderId="203" xfId="0" applyNumberFormat="1" applyFont="1" applyBorder="1" applyAlignment="1">
      <alignment vertical="center"/>
    </xf>
    <xf numFmtId="172" fontId="5" fillId="0" borderId="108" xfId="0" applyNumberFormat="1" applyFont="1" applyFill="1" applyBorder="1" applyAlignment="1">
      <alignment vertical="center"/>
    </xf>
    <xf numFmtId="172" fontId="2" fillId="0" borderId="335" xfId="0" applyNumberFormat="1" applyFont="1" applyFill="1" applyBorder="1" applyAlignment="1">
      <alignment vertical="center"/>
    </xf>
    <xf numFmtId="173" fontId="5" fillId="0" borderId="335" xfId="0" applyNumberFormat="1" applyFont="1" applyFill="1" applyBorder="1" applyAlignment="1">
      <alignment horizontal="right" vertical="center"/>
    </xf>
    <xf numFmtId="173" fontId="46" fillId="0" borderId="335" xfId="0" applyNumberFormat="1" applyFont="1" applyFill="1" applyBorder="1" applyAlignment="1">
      <alignment horizontal="right" vertical="center"/>
    </xf>
    <xf numFmtId="172" fontId="5" fillId="0" borderId="108" xfId="0" applyNumberFormat="1" applyFont="1" applyFill="1" applyBorder="1" applyAlignment="1">
      <alignment horizontal="right" vertical="center"/>
    </xf>
    <xf numFmtId="172" fontId="45" fillId="0" borderId="108" xfId="0" applyNumberFormat="1" applyFont="1" applyFill="1" applyBorder="1" applyAlignment="1">
      <alignment horizontal="right" vertical="center"/>
    </xf>
    <xf numFmtId="172" fontId="5" fillId="0" borderId="336" xfId="0" applyNumberFormat="1" applyFont="1" applyBorder="1" applyAlignment="1">
      <alignment vertical="center"/>
    </xf>
    <xf numFmtId="172" fontId="5" fillId="0" borderId="337" xfId="0" applyNumberFormat="1" applyFont="1" applyBorder="1" applyAlignment="1">
      <alignment vertical="center"/>
    </xf>
    <xf numFmtId="179" fontId="5" fillId="0" borderId="308" xfId="0" applyNumberFormat="1" applyFont="1" applyBorder="1" applyAlignment="1">
      <alignment vertical="center"/>
    </xf>
    <xf numFmtId="0" fontId="2" fillId="0" borderId="305" xfId="0" applyFont="1" applyBorder="1" applyAlignment="1">
      <alignment vertical="center"/>
    </xf>
    <xf numFmtId="0" fontId="14" fillId="0" borderId="118" xfId="0" applyFont="1" applyFill="1" applyBorder="1" applyAlignment="1">
      <alignment vertical="center"/>
    </xf>
    <xf numFmtId="0" fontId="14" fillId="0" borderId="89" xfId="0" applyFont="1" applyFill="1" applyBorder="1" applyAlignment="1">
      <alignment horizontal="justify" vertical="center"/>
    </xf>
    <xf numFmtId="0" fontId="14" fillId="0" borderId="114" xfId="0" applyFont="1" applyFill="1" applyBorder="1" applyAlignment="1">
      <alignment vertical="center" wrapText="1"/>
    </xf>
    <xf numFmtId="0" fontId="1" fillId="0" borderId="338" xfId="0" applyFont="1" applyBorder="1"/>
    <xf numFmtId="172" fontId="16" fillId="0" borderId="313" xfId="0" applyNumberFormat="1" applyFont="1" applyBorder="1" applyAlignment="1">
      <alignment vertical="center"/>
    </xf>
    <xf numFmtId="172" fontId="16" fillId="0" borderId="238" xfId="0" applyNumberFormat="1" applyFont="1" applyBorder="1" applyAlignment="1">
      <alignment vertical="center"/>
    </xf>
    <xf numFmtId="172" fontId="16" fillId="0" borderId="239" xfId="0" applyNumberFormat="1" applyFont="1" applyBorder="1" applyAlignment="1">
      <alignment vertical="center"/>
    </xf>
    <xf numFmtId="172" fontId="16" fillId="0" borderId="137" xfId="0" applyNumberFormat="1" applyFont="1" applyBorder="1" applyAlignment="1">
      <alignment vertical="center"/>
    </xf>
    <xf numFmtId="172" fontId="16" fillId="0" borderId="83" xfId="0" applyNumberFormat="1" applyFont="1" applyBorder="1" applyAlignment="1">
      <alignment vertical="center"/>
    </xf>
    <xf numFmtId="172" fontId="16" fillId="0" borderId="339" xfId="0" applyNumberFormat="1" applyFont="1" applyBorder="1" applyAlignment="1">
      <alignment vertical="center"/>
    </xf>
    <xf numFmtId="172" fontId="16" fillId="0" borderId="286" xfId="0" applyNumberFormat="1" applyFont="1" applyBorder="1" applyAlignment="1">
      <alignment vertical="center"/>
    </xf>
    <xf numFmtId="172" fontId="21" fillId="7" borderId="82" xfId="0" applyNumberFormat="1" applyFont="1" applyFill="1" applyBorder="1" applyAlignment="1">
      <alignment vertical="center"/>
    </xf>
    <xf numFmtId="172" fontId="22" fillId="0" borderId="70" xfId="0" applyNumberFormat="1" applyFont="1" applyFill="1" applyBorder="1" applyAlignment="1">
      <alignment vertical="center" wrapText="1"/>
    </xf>
    <xf numFmtId="172" fontId="21" fillId="10" borderId="150" xfId="0" applyNumberFormat="1" applyFont="1" applyFill="1" applyBorder="1" applyAlignment="1">
      <alignment vertical="center"/>
    </xf>
    <xf numFmtId="0" fontId="14" fillId="0" borderId="141" xfId="0" applyFont="1" applyBorder="1" applyAlignment="1">
      <alignment horizontal="center" vertical="center"/>
    </xf>
    <xf numFmtId="0" fontId="14" fillId="10" borderId="340" xfId="0" applyFont="1" applyFill="1" applyBorder="1" applyAlignment="1">
      <alignment horizontal="center"/>
    </xf>
    <xf numFmtId="0" fontId="14" fillId="0" borderId="119" xfId="0" applyFont="1" applyBorder="1"/>
    <xf numFmtId="0" fontId="14" fillId="0" borderId="341" xfId="0" applyFont="1" applyBorder="1"/>
    <xf numFmtId="0" fontId="14" fillId="0" borderId="342" xfId="0" applyFont="1" applyBorder="1"/>
    <xf numFmtId="172" fontId="22" fillId="0" borderId="83" xfId="0" applyNumberFormat="1" applyFont="1" applyFill="1" applyBorder="1" applyAlignment="1">
      <alignment vertical="center" wrapText="1"/>
    </xf>
    <xf numFmtId="0" fontId="14" fillId="0" borderId="115" xfId="0" applyFont="1" applyBorder="1" applyAlignment="1">
      <alignment vertical="center"/>
    </xf>
    <xf numFmtId="172" fontId="22" fillId="0" borderId="137" xfId="0" applyNumberFormat="1" applyFont="1" applyFill="1" applyBorder="1" applyAlignment="1">
      <alignment vertical="center" wrapText="1"/>
    </xf>
    <xf numFmtId="0" fontId="22" fillId="0" borderId="35" xfId="0" applyFont="1" applyBorder="1" applyAlignment="1">
      <alignment vertical="center"/>
    </xf>
    <xf numFmtId="0" fontId="22" fillId="21" borderId="343" xfId="0" applyFont="1" applyFill="1" applyBorder="1" applyAlignment="1">
      <alignment vertical="center"/>
    </xf>
    <xf numFmtId="0" fontId="22" fillId="21" borderId="344" xfId="0" applyFont="1" applyFill="1" applyBorder="1" applyAlignment="1">
      <alignment vertical="top" wrapText="1"/>
    </xf>
    <xf numFmtId="0" fontId="22" fillId="17" borderId="345" xfId="0" applyFont="1" applyFill="1" applyBorder="1"/>
    <xf numFmtId="0" fontId="22" fillId="17" borderId="114" xfId="0" applyFont="1" applyFill="1" applyBorder="1"/>
    <xf numFmtId="0" fontId="22" fillId="17" borderId="114" xfId="0" applyFont="1" applyFill="1" applyBorder="1" applyAlignment="1">
      <alignment vertical="top"/>
    </xf>
    <xf numFmtId="0" fontId="22" fillId="17" borderId="114" xfId="0" applyFont="1" applyFill="1" applyBorder="1" applyAlignment="1">
      <alignment vertical="center"/>
    </xf>
    <xf numFmtId="0" fontId="22" fillId="10" borderId="114" xfId="0" applyFont="1" applyFill="1" applyBorder="1" applyAlignment="1">
      <alignment vertical="top"/>
    </xf>
    <xf numFmtId="0" fontId="30" fillId="18" borderId="346" xfId="0" applyFont="1" applyFill="1" applyBorder="1" applyAlignment="1">
      <alignment vertical="top"/>
    </xf>
    <xf numFmtId="0" fontId="22" fillId="5" borderId="347" xfId="0" applyFont="1" applyFill="1" applyBorder="1" applyAlignment="1">
      <alignment vertical="top" wrapText="1"/>
    </xf>
    <xf numFmtId="0" fontId="22" fillId="5" borderId="213" xfId="0" applyFont="1" applyFill="1" applyBorder="1" applyAlignment="1">
      <alignment vertical="top" wrapText="1"/>
    </xf>
    <xf numFmtId="0" fontId="22" fillId="0" borderId="157" xfId="0" applyFont="1" applyFill="1" applyBorder="1" applyAlignment="1">
      <alignment vertical="top" wrapText="1"/>
    </xf>
    <xf numFmtId="0" fontId="34" fillId="12" borderId="348" xfId="0" applyFont="1" applyFill="1" applyBorder="1" applyAlignment="1">
      <alignment vertical="center"/>
    </xf>
    <xf numFmtId="0" fontId="34" fillId="0" borderId="348" xfId="0" applyFont="1" applyFill="1" applyBorder="1" applyAlignment="1">
      <alignment vertical="center"/>
    </xf>
    <xf numFmtId="0" fontId="22" fillId="0" borderId="157" xfId="0" applyFont="1" applyBorder="1"/>
    <xf numFmtId="0" fontId="22" fillId="0" borderId="347" xfId="0" applyFont="1" applyFill="1" applyBorder="1" applyAlignment="1">
      <alignment vertical="top"/>
    </xf>
    <xf numFmtId="0" fontId="22" fillId="0" borderId="157" xfId="0" applyFont="1" applyFill="1" applyBorder="1" applyAlignment="1">
      <alignment vertical="top"/>
    </xf>
    <xf numFmtId="172" fontId="22" fillId="0" borderId="157" xfId="0" applyNumberFormat="1" applyFont="1" applyBorder="1" applyAlignment="1">
      <alignment vertical="top"/>
    </xf>
    <xf numFmtId="0" fontId="22" fillId="12" borderId="157" xfId="0" applyFont="1" applyFill="1" applyBorder="1" applyAlignment="1">
      <alignment vertical="top"/>
    </xf>
    <xf numFmtId="0" fontId="22" fillId="12" borderId="157" xfId="0" applyFont="1" applyFill="1" applyBorder="1" applyAlignment="1">
      <alignment vertical="center"/>
    </xf>
    <xf numFmtId="172" fontId="22" fillId="12" borderId="349" xfId="0" applyNumberFormat="1" applyFont="1" applyFill="1" applyBorder="1" applyAlignment="1">
      <alignment vertical="center"/>
    </xf>
    <xf numFmtId="0" fontId="22" fillId="0" borderId="348" xfId="0" applyFont="1" applyFill="1" applyBorder="1" applyAlignment="1">
      <alignment vertical="center"/>
    </xf>
    <xf numFmtId="0" fontId="22" fillId="0" borderId="350" xfId="0" applyFont="1" applyFill="1" applyBorder="1" applyAlignment="1">
      <alignment vertical="center"/>
    </xf>
    <xf numFmtId="0" fontId="22" fillId="17" borderId="0" xfId="0" applyFont="1" applyFill="1" applyBorder="1"/>
    <xf numFmtId="0" fontId="22" fillId="10" borderId="0" xfId="0" applyFont="1" applyFill="1" applyBorder="1"/>
    <xf numFmtId="0" fontId="22" fillId="0" borderId="347" xfId="0" applyFont="1" applyFill="1" applyBorder="1" applyAlignment="1">
      <alignment vertical="top" wrapText="1"/>
    </xf>
    <xf numFmtId="0" fontId="22" fillId="0" borderId="157" xfId="0" applyFont="1" applyFill="1" applyBorder="1" applyAlignment="1">
      <alignment vertical="center"/>
    </xf>
    <xf numFmtId="0" fontId="22" fillId="10" borderId="0" xfId="0" applyFont="1" applyFill="1" applyBorder="1" applyAlignment="1">
      <alignment wrapText="1"/>
    </xf>
    <xf numFmtId="0" fontId="22" fillId="0" borderId="351" xfId="0" applyFont="1" applyFill="1" applyBorder="1" applyAlignment="1">
      <alignment horizontal="justify" vertical="top"/>
    </xf>
    <xf numFmtId="0" fontId="22" fillId="0" borderId="157" xfId="0" applyFont="1" applyBorder="1" applyAlignment="1">
      <alignment vertical="top"/>
    </xf>
    <xf numFmtId="0" fontId="22" fillId="0" borderId="347" xfId="0" applyFont="1" applyBorder="1" applyAlignment="1">
      <alignment vertical="top" wrapText="1"/>
    </xf>
    <xf numFmtId="0" fontId="22" fillId="0" borderId="154" xfId="0" applyFont="1" applyFill="1" applyBorder="1" applyAlignment="1">
      <alignment vertical="top"/>
    </xf>
    <xf numFmtId="0" fontId="22" fillId="0" borderId="347" xfId="0" applyFont="1" applyBorder="1" applyAlignment="1">
      <alignment vertical="top"/>
    </xf>
    <xf numFmtId="0" fontId="22" fillId="0" borderId="213" xfId="0" applyFont="1" applyFill="1" applyBorder="1" applyAlignment="1">
      <alignment horizontal="justify" vertical="top"/>
    </xf>
    <xf numFmtId="0" fontId="22" fillId="0" borderId="351" xfId="0" applyFont="1" applyFill="1" applyBorder="1" applyAlignment="1">
      <alignment vertical="top" wrapText="1"/>
    </xf>
    <xf numFmtId="0" fontId="22" fillId="0" borderId="351" xfId="0" applyFont="1" applyFill="1" applyBorder="1" applyAlignment="1">
      <alignment vertical="center"/>
    </xf>
    <xf numFmtId="0" fontId="22" fillId="10" borderId="31" xfId="0" applyFont="1" applyFill="1" applyBorder="1" applyAlignment="1">
      <alignment vertical="center"/>
    </xf>
    <xf numFmtId="0" fontId="24" fillId="0" borderId="286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286" xfId="0" applyFont="1" applyBorder="1" applyAlignment="1">
      <alignment vertical="top"/>
    </xf>
    <xf numFmtId="0" fontId="30" fillId="18" borderId="352" xfId="0" applyFont="1" applyFill="1" applyBorder="1" applyAlignment="1">
      <alignment vertical="top"/>
    </xf>
    <xf numFmtId="0" fontId="22" fillId="0" borderId="154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22" fillId="0" borderId="137" xfId="0" applyFont="1" applyFill="1" applyBorder="1" applyAlignment="1">
      <alignment vertical="top"/>
    </xf>
    <xf numFmtId="0" fontId="21" fillId="0" borderId="213" xfId="0" applyFont="1" applyFill="1" applyBorder="1" applyAlignment="1">
      <alignment vertical="top"/>
    </xf>
    <xf numFmtId="0" fontId="31" fillId="0" borderId="137" xfId="0" applyFont="1" applyBorder="1" applyAlignment="1">
      <alignment vertical="top"/>
    </xf>
    <xf numFmtId="0" fontId="49" fillId="0" borderId="353" xfId="0" applyFont="1" applyFill="1" applyBorder="1" applyAlignment="1">
      <alignment vertical="top" wrapText="1"/>
    </xf>
    <xf numFmtId="0" fontId="22" fillId="17" borderId="0" xfId="0" applyFont="1" applyFill="1" applyBorder="1" applyAlignment="1">
      <alignment wrapText="1"/>
    </xf>
    <xf numFmtId="0" fontId="21" fillId="0" borderId="168" xfId="0" applyFont="1" applyBorder="1" applyAlignment="1">
      <alignment vertical="top"/>
    </xf>
    <xf numFmtId="0" fontId="25" fillId="0" borderId="166" xfId="0" applyFont="1" applyBorder="1" applyAlignment="1">
      <alignment vertical="top"/>
    </xf>
    <xf numFmtId="0" fontId="25" fillId="0" borderId="83" xfId="0" applyFont="1" applyFill="1" applyBorder="1" applyAlignment="1">
      <alignment vertical="center" wrapText="1"/>
    </xf>
    <xf numFmtId="0" fontId="25" fillId="0" borderId="85" xfId="0" applyFont="1" applyBorder="1" applyAlignment="1">
      <alignment vertical="top"/>
    </xf>
    <xf numFmtId="0" fontId="25" fillId="0" borderId="137" xfId="0" applyFont="1" applyFill="1" applyBorder="1" applyAlignment="1">
      <alignment vertical="center" wrapText="1"/>
    </xf>
    <xf numFmtId="0" fontId="25" fillId="0" borderId="105" xfId="0" applyFont="1" applyBorder="1" applyAlignment="1">
      <alignment vertical="top"/>
    </xf>
    <xf numFmtId="0" fontId="25" fillId="12" borderId="137" xfId="0" applyFont="1" applyFill="1" applyBorder="1" applyAlignment="1">
      <alignment vertical="center" wrapText="1"/>
    </xf>
    <xf numFmtId="0" fontId="25" fillId="0" borderId="137" xfId="0" applyFont="1" applyFill="1" applyBorder="1" applyAlignment="1">
      <alignment wrapText="1"/>
    </xf>
    <xf numFmtId="0" fontId="14" fillId="0" borderId="137" xfId="0" applyFont="1" applyBorder="1" applyAlignment="1">
      <alignment vertical="top"/>
    </xf>
    <xf numFmtId="0" fontId="14" fillId="0" borderId="105" xfId="0" applyFont="1" applyBorder="1" applyAlignment="1">
      <alignment vertical="top"/>
    </xf>
    <xf numFmtId="0" fontId="2" fillId="0" borderId="150" xfId="0" applyFont="1" applyBorder="1" applyAlignment="1">
      <alignment vertical="top"/>
    </xf>
    <xf numFmtId="0" fontId="2" fillId="0" borderId="89" xfId="0" applyFont="1" applyBorder="1" applyAlignment="1">
      <alignment vertical="top"/>
    </xf>
    <xf numFmtId="0" fontId="2" fillId="0" borderId="132" xfId="0" applyFont="1" applyBorder="1" applyAlignment="1">
      <alignment vertical="top"/>
    </xf>
    <xf numFmtId="0" fontId="25" fillId="0" borderId="95" xfId="0" applyFont="1" applyFill="1" applyBorder="1" applyAlignment="1">
      <alignment vertical="center"/>
    </xf>
    <xf numFmtId="0" fontId="25" fillId="0" borderId="117" xfId="0" applyFont="1" applyFill="1" applyBorder="1" applyAlignment="1">
      <alignment vertical="center"/>
    </xf>
    <xf numFmtId="0" fontId="25" fillId="0" borderId="111" xfId="0" applyFont="1" applyFill="1" applyBorder="1" applyAlignment="1">
      <alignment vertical="top"/>
    </xf>
    <xf numFmtId="0" fontId="25" fillId="0" borderId="14" xfId="0" applyFont="1" applyFill="1" applyBorder="1" applyAlignment="1">
      <alignment vertical="top"/>
    </xf>
    <xf numFmtId="0" fontId="30" fillId="18" borderId="354" xfId="0" applyFont="1" applyFill="1" applyBorder="1" applyAlignment="1">
      <alignment vertical="top"/>
    </xf>
    <xf numFmtId="0" fontId="21" fillId="0" borderId="105" xfId="0" applyFont="1" applyFill="1" applyBorder="1" applyAlignment="1">
      <alignment vertical="top"/>
    </xf>
    <xf numFmtId="0" fontId="22" fillId="0" borderId="355" xfId="0" applyFont="1" applyFill="1" applyBorder="1" applyAlignment="1">
      <alignment vertical="top"/>
    </xf>
    <xf numFmtId="0" fontId="22" fillId="0" borderId="158" xfId="0" applyFont="1" applyBorder="1" applyAlignment="1">
      <alignment vertical="top"/>
    </xf>
    <xf numFmtId="0" fontId="22" fillId="21" borderId="158" xfId="0" applyFont="1" applyFill="1" applyBorder="1" applyAlignment="1">
      <alignment vertical="top" wrapText="1"/>
    </xf>
    <xf numFmtId="0" fontId="22" fillId="21" borderId="158" xfId="0" applyFont="1" applyFill="1" applyBorder="1" applyAlignment="1">
      <alignment horizontal="justify" vertical="top"/>
    </xf>
    <xf numFmtId="0" fontId="22" fillId="0" borderId="158" xfId="0" applyFont="1" applyFill="1" applyBorder="1" applyAlignment="1">
      <alignment vertical="top"/>
    </xf>
    <xf numFmtId="0" fontId="22" fillId="0" borderId="160" xfId="0" applyFont="1" applyFill="1" applyBorder="1" applyAlignment="1">
      <alignment vertical="top"/>
    </xf>
    <xf numFmtId="0" fontId="30" fillId="18" borderId="356" xfId="0" applyFont="1" applyFill="1" applyBorder="1" applyAlignment="1">
      <alignment vertical="top"/>
    </xf>
    <xf numFmtId="0" fontId="22" fillId="0" borderId="354" xfId="0" applyFont="1" applyFill="1" applyBorder="1" applyAlignment="1">
      <alignment vertical="top"/>
    </xf>
    <xf numFmtId="0" fontId="35" fillId="0" borderId="155" xfId="0" applyFont="1" applyFill="1" applyBorder="1" applyAlignment="1">
      <alignment vertical="top"/>
    </xf>
    <xf numFmtId="0" fontId="22" fillId="0" borderId="155" xfId="0" applyFont="1" applyFill="1" applyBorder="1" applyAlignment="1">
      <alignment vertical="top"/>
    </xf>
    <xf numFmtId="0" fontId="22" fillId="0" borderId="357" xfId="0" applyFont="1" applyFill="1" applyBorder="1" applyAlignment="1">
      <alignment vertical="top"/>
    </xf>
    <xf numFmtId="0" fontId="22" fillId="0" borderId="356" xfId="0" applyFont="1" applyFill="1" applyBorder="1" applyAlignment="1">
      <alignment vertical="top"/>
    </xf>
    <xf numFmtId="0" fontId="22" fillId="0" borderId="155" xfId="0" applyFont="1" applyFill="1" applyBorder="1" applyAlignment="1">
      <alignment vertical="top" wrapText="1"/>
    </xf>
    <xf numFmtId="0" fontId="22" fillId="0" borderId="156" xfId="0" applyFont="1" applyFill="1" applyBorder="1" applyAlignment="1">
      <alignment vertical="top" wrapText="1"/>
    </xf>
    <xf numFmtId="0" fontId="22" fillId="21" borderId="155" xfId="0" applyFont="1" applyFill="1" applyBorder="1" applyAlignment="1">
      <alignment vertical="center"/>
    </xf>
    <xf numFmtId="0" fontId="22" fillId="0" borderId="357" xfId="0" applyFont="1" applyFill="1" applyBorder="1" applyAlignment="1">
      <alignment vertical="top" wrapText="1"/>
    </xf>
    <xf numFmtId="0" fontId="22" fillId="0" borderId="356" xfId="0" applyFont="1" applyFill="1" applyBorder="1" applyAlignment="1">
      <alignment vertical="top" wrapText="1"/>
    </xf>
    <xf numFmtId="0" fontId="22" fillId="0" borderId="155" xfId="0" applyFont="1" applyFill="1" applyBorder="1" applyAlignment="1">
      <alignment vertical="center"/>
    </xf>
    <xf numFmtId="0" fontId="22" fillId="0" borderId="358" xfId="0" applyFont="1" applyFill="1" applyBorder="1" applyAlignment="1">
      <alignment vertical="top"/>
    </xf>
    <xf numFmtId="0" fontId="22" fillId="0" borderId="359" xfId="0" applyFont="1" applyFill="1" applyBorder="1" applyAlignment="1">
      <alignment vertical="top"/>
    </xf>
    <xf numFmtId="0" fontId="22" fillId="0" borderId="360" xfId="0" applyFont="1" applyFill="1" applyBorder="1" applyAlignment="1">
      <alignment vertical="top"/>
    </xf>
    <xf numFmtId="0" fontId="22" fillId="10" borderId="358" xfId="0" applyFont="1" applyFill="1" applyBorder="1" applyAlignment="1">
      <alignment vertical="center"/>
    </xf>
    <xf numFmtId="0" fontId="22" fillId="0" borderId="361" xfId="0" applyFont="1" applyFill="1" applyBorder="1" applyAlignment="1">
      <alignment vertical="top"/>
    </xf>
    <xf numFmtId="0" fontId="22" fillId="6" borderId="155" xfId="0" applyFont="1" applyFill="1" applyBorder="1" applyAlignment="1">
      <alignment vertical="center"/>
    </xf>
    <xf numFmtId="0" fontId="34" fillId="6" borderId="155" xfId="0" applyFont="1" applyFill="1" applyBorder="1" applyAlignment="1">
      <alignment vertical="center"/>
    </xf>
    <xf numFmtId="0" fontId="22" fillId="0" borderId="362" xfId="0" applyFont="1" applyBorder="1" applyAlignment="1">
      <alignment vertical="top"/>
    </xf>
    <xf numFmtId="0" fontId="22" fillId="12" borderId="347" xfId="0" applyFont="1" applyFill="1" applyBorder="1" applyAlignment="1">
      <alignment vertical="top" wrapText="1"/>
    </xf>
    <xf numFmtId="0" fontId="22" fillId="12" borderId="35" xfId="0" applyFont="1" applyFill="1" applyBorder="1" applyAlignment="1">
      <alignment vertical="top"/>
    </xf>
    <xf numFmtId="1" fontId="45" fillId="10" borderId="37" xfId="0" applyNumberFormat="1" applyFont="1" applyFill="1" applyBorder="1" applyAlignment="1">
      <alignment vertical="center"/>
    </xf>
    <xf numFmtId="1" fontId="45" fillId="10" borderId="16" xfId="0" applyNumberFormat="1" applyFont="1" applyFill="1" applyBorder="1" applyAlignment="1">
      <alignment vertical="center"/>
    </xf>
    <xf numFmtId="0" fontId="44" fillId="0" borderId="33" xfId="0" applyFont="1" applyFill="1" applyBorder="1" applyAlignment="1">
      <alignment vertical="center"/>
    </xf>
    <xf numFmtId="1" fontId="45" fillId="10" borderId="41" xfId="0" applyNumberFormat="1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1" fontId="45" fillId="10" borderId="15" xfId="0" applyNumberFormat="1" applyFont="1" applyFill="1" applyBorder="1" applyAlignment="1">
      <alignment vertical="center"/>
    </xf>
    <xf numFmtId="0" fontId="5" fillId="0" borderId="363" xfId="0" applyFont="1" applyBorder="1" applyAlignment="1">
      <alignment horizontal="center" vertical="center"/>
    </xf>
    <xf numFmtId="0" fontId="5" fillId="0" borderId="364" xfId="0" applyFont="1" applyBorder="1" applyAlignment="1">
      <alignment horizontal="center" vertical="center"/>
    </xf>
    <xf numFmtId="0" fontId="1" fillId="0" borderId="314" xfId="0" applyFont="1" applyBorder="1" applyAlignment="1">
      <alignment horizontal="center" vertical="center"/>
    </xf>
    <xf numFmtId="0" fontId="1" fillId="0" borderId="365" xfId="0" applyFont="1" applyBorder="1" applyAlignment="1">
      <alignment horizontal="center" vertical="center"/>
    </xf>
    <xf numFmtId="172" fontId="22" fillId="0" borderId="336" xfId="0" applyNumberFormat="1" applyFont="1" applyFill="1" applyBorder="1" applyAlignment="1">
      <alignment vertical="center" wrapText="1"/>
    </xf>
    <xf numFmtId="0" fontId="1" fillId="0" borderId="37" xfId="0" applyFont="1" applyBorder="1" applyAlignment="1">
      <alignment wrapText="1"/>
    </xf>
    <xf numFmtId="0" fontId="1" fillId="0" borderId="67" xfId="0" applyFont="1" applyBorder="1" applyAlignment="1">
      <alignment wrapText="1"/>
    </xf>
    <xf numFmtId="173" fontId="2" fillId="0" borderId="366" xfId="0" applyNumberFormat="1" applyFont="1" applyFill="1" applyBorder="1" applyAlignment="1">
      <alignment vertical="center" wrapText="1"/>
    </xf>
    <xf numFmtId="0" fontId="1" fillId="0" borderId="59" xfId="0" applyFont="1" applyBorder="1" applyAlignment="1">
      <alignment wrapText="1"/>
    </xf>
    <xf numFmtId="0" fontId="1" fillId="0" borderId="215" xfId="0" applyFont="1" applyBorder="1" applyAlignment="1">
      <alignment wrapText="1"/>
    </xf>
    <xf numFmtId="172" fontId="5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2" fontId="21" fillId="10" borderId="367" xfId="0" applyNumberFormat="1" applyFont="1" applyFill="1" applyBorder="1" applyAlignment="1">
      <alignment vertical="center"/>
    </xf>
    <xf numFmtId="0" fontId="22" fillId="10" borderId="170" xfId="0" applyFont="1" applyFill="1" applyBorder="1" applyAlignment="1">
      <alignment vertical="center"/>
    </xf>
    <xf numFmtId="0" fontId="23" fillId="0" borderId="339" xfId="0" applyFont="1" applyBorder="1" applyAlignment="1">
      <alignment horizontal="center" vertical="center"/>
    </xf>
    <xf numFmtId="0" fontId="1" fillId="0" borderId="252" xfId="0" applyFont="1" applyBorder="1" applyAlignment="1">
      <alignment vertical="center"/>
    </xf>
    <xf numFmtId="0" fontId="1" fillId="0" borderId="235" xfId="0" applyFont="1" applyBorder="1" applyAlignment="1">
      <alignment vertical="center"/>
    </xf>
    <xf numFmtId="0" fontId="45" fillId="0" borderId="312" xfId="0" applyFont="1" applyBorder="1" applyAlignment="1">
      <alignment horizontal="center" vertical="top"/>
    </xf>
    <xf numFmtId="0" fontId="47" fillId="0" borderId="252" xfId="0" applyFont="1" applyBorder="1" applyAlignment="1">
      <alignment horizontal="center"/>
    </xf>
    <xf numFmtId="0" fontId="16" fillId="0" borderId="143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172" fontId="21" fillId="10" borderId="368" xfId="0" applyNumberFormat="1" applyFont="1" applyFill="1" applyBorder="1" applyAlignment="1">
      <alignment vertical="center"/>
    </xf>
    <xf numFmtId="0" fontId="11" fillId="10" borderId="261" xfId="0" applyFont="1" applyFill="1" applyBorder="1" applyAlignment="1">
      <alignment vertical="center"/>
    </xf>
    <xf numFmtId="0" fontId="16" fillId="0" borderId="369" xfId="0" applyFont="1" applyBorder="1" applyAlignment="1">
      <alignment horizontal="center" vertical="top" wrapText="1"/>
    </xf>
    <xf numFmtId="0" fontId="10" fillId="0" borderId="234" xfId="0" applyFont="1" applyBorder="1" applyAlignment="1">
      <alignment vertical="top" wrapText="1"/>
    </xf>
    <xf numFmtId="0" fontId="10" fillId="0" borderId="121" xfId="0" applyFont="1" applyBorder="1" applyAlignment="1">
      <alignment vertical="top" wrapText="1"/>
    </xf>
    <xf numFmtId="0" fontId="23" fillId="0" borderId="339" xfId="0" applyNumberFormat="1" applyFont="1" applyBorder="1" applyAlignment="1">
      <alignment horizontal="justify" vertical="top"/>
    </xf>
    <xf numFmtId="0" fontId="1" fillId="0" borderId="252" xfId="0" applyFont="1" applyBorder="1" applyAlignment="1">
      <alignment horizontal="justify" vertical="top"/>
    </xf>
    <xf numFmtId="0" fontId="1" fillId="0" borderId="235" xfId="0" applyFont="1" applyBorder="1" applyAlignment="1">
      <alignment horizontal="justify" vertical="top"/>
    </xf>
    <xf numFmtId="0" fontId="29" fillId="0" borderId="93" xfId="0" applyFont="1" applyBorder="1" applyAlignment="1">
      <alignment horizontal="left"/>
    </xf>
    <xf numFmtId="0" fontId="1" fillId="0" borderId="144" xfId="0" applyFont="1" applyBorder="1" applyAlignment="1"/>
    <xf numFmtId="0" fontId="1" fillId="0" borderId="135" xfId="0" applyFont="1" applyBorder="1" applyAlignment="1"/>
    <xf numFmtId="0" fontId="1" fillId="0" borderId="93" xfId="0" applyFont="1" applyBorder="1" applyAlignment="1"/>
    <xf numFmtId="0" fontId="10" fillId="0" borderId="93" xfId="0" applyFont="1" applyBorder="1" applyAlignment="1"/>
    <xf numFmtId="0" fontId="37" fillId="0" borderId="250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85" xfId="0" applyFont="1" applyBorder="1" applyAlignment="1">
      <alignment horizontal="center"/>
    </xf>
    <xf numFmtId="0" fontId="37" fillId="0" borderId="114" xfId="0" applyFont="1" applyBorder="1" applyAlignment="1">
      <alignment horizontal="center"/>
    </xf>
    <xf numFmtId="0" fontId="37" fillId="0" borderId="133" xfId="0" applyFont="1" applyBorder="1" applyAlignment="1">
      <alignment horizontal="center"/>
    </xf>
    <xf numFmtId="0" fontId="24" fillId="0" borderId="267" xfId="0" applyFont="1" applyBorder="1" applyAlignment="1">
      <alignment vertical="top"/>
    </xf>
    <xf numFmtId="0" fontId="1" fillId="0" borderId="143" xfId="0" applyFont="1" applyBorder="1" applyAlignment="1">
      <alignment vertical="top"/>
    </xf>
    <xf numFmtId="0" fontId="1" fillId="0" borderId="72" xfId="0" applyFont="1" applyBorder="1" applyAlignment="1">
      <alignment vertical="top"/>
    </xf>
    <xf numFmtId="0" fontId="14" fillId="0" borderId="238" xfId="0" applyFont="1" applyBorder="1" applyAlignment="1">
      <alignment vertical="top"/>
    </xf>
    <xf numFmtId="0" fontId="14" fillId="0" borderId="144" xfId="0" applyFont="1" applyBorder="1" applyAlignment="1">
      <alignment vertical="top"/>
    </xf>
    <xf numFmtId="0" fontId="14" fillId="0" borderId="87" xfId="0" applyFont="1" applyBorder="1" applyAlignment="1">
      <alignment vertical="top"/>
    </xf>
    <xf numFmtId="0" fontId="24" fillId="0" borderId="370" xfId="0" applyFont="1" applyBorder="1" applyAlignment="1">
      <alignment vertical="top"/>
    </xf>
    <xf numFmtId="0" fontId="1" fillId="0" borderId="371" xfId="0" applyFont="1" applyBorder="1" applyAlignment="1">
      <alignment vertical="top"/>
    </xf>
    <xf numFmtId="0" fontId="1" fillId="0" borderId="372" xfId="0" applyFont="1" applyBorder="1" applyAlignment="1">
      <alignment vertical="top"/>
    </xf>
    <xf numFmtId="0" fontId="1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85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185" xfId="0" applyFont="1" applyBorder="1" applyAlignment="1">
      <alignment vertical="top"/>
    </xf>
    <xf numFmtId="0" fontId="21" fillId="0" borderId="238" xfId="0" applyFont="1" applyBorder="1" applyAlignment="1">
      <alignment vertical="top"/>
    </xf>
    <xf numFmtId="0" fontId="14" fillId="0" borderId="135" xfId="0" applyFont="1" applyBorder="1" applyAlignment="1">
      <alignment vertical="top"/>
    </xf>
    <xf numFmtId="0" fontId="14" fillId="0" borderId="93" xfId="0" applyFont="1" applyBorder="1" applyAlignment="1">
      <alignment vertical="top"/>
    </xf>
    <xf numFmtId="0" fontId="14" fillId="0" borderId="373" xfId="0" applyFont="1" applyBorder="1" applyAlignment="1">
      <alignment vertical="top"/>
    </xf>
    <xf numFmtId="0" fontId="1" fillId="0" borderId="239" xfId="0" applyFont="1" applyBorder="1" applyAlignment="1"/>
    <xf numFmtId="0" fontId="1" fillId="0" borderId="151" xfId="0" applyFont="1" applyBorder="1" applyAlignment="1"/>
    <xf numFmtId="0" fontId="39" fillId="0" borderId="137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105" xfId="0" applyFont="1" applyBorder="1" applyAlignment="1">
      <alignment horizontal="center"/>
    </xf>
    <xf numFmtId="172" fontId="21" fillId="0" borderId="374" xfId="0" applyNumberFormat="1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106" xfId="0" applyFont="1" applyBorder="1" applyAlignment="1">
      <alignment vertical="center"/>
    </xf>
    <xf numFmtId="0" fontId="16" fillId="0" borderId="95" xfId="0" applyFont="1" applyBorder="1" applyAlignment="1">
      <alignment horizontal="justify" vertical="top"/>
    </xf>
    <xf numFmtId="0" fontId="1" fillId="0" borderId="0" xfId="0" applyFont="1" applyBorder="1" applyAlignment="1"/>
    <xf numFmtId="0" fontId="1" fillId="0" borderId="375" xfId="0" applyFont="1" applyBorder="1" applyAlignment="1"/>
    <xf numFmtId="0" fontId="37" fillId="0" borderId="135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172" fontId="16" fillId="0" borderId="374" xfId="0" applyNumberFormat="1" applyFont="1" applyBorder="1" applyAlignment="1">
      <alignment vertical="center"/>
    </xf>
    <xf numFmtId="0" fontId="1" fillId="0" borderId="376" xfId="0" applyFont="1" applyBorder="1" applyAlignment="1">
      <alignment vertical="center"/>
    </xf>
    <xf numFmtId="0" fontId="37" fillId="0" borderId="104" xfId="0" applyFont="1" applyBorder="1" applyAlignment="1"/>
    <xf numFmtId="0" fontId="1" fillId="0" borderId="147" xfId="0" applyFont="1" applyBorder="1" applyAlignment="1"/>
    <xf numFmtId="0" fontId="16" fillId="0" borderId="267" xfId="0" applyFont="1" applyBorder="1" applyAlignment="1">
      <alignment vertical="center"/>
    </xf>
    <xf numFmtId="0" fontId="37" fillId="0" borderId="238" xfId="0" applyFont="1" applyBorder="1" applyAlignment="1">
      <alignment horizontal="center"/>
    </xf>
    <xf numFmtId="0" fontId="37" fillId="0" borderId="144" xfId="0" applyFont="1" applyBorder="1" applyAlignment="1">
      <alignment horizontal="center"/>
    </xf>
    <xf numFmtId="0" fontId="37" fillId="0" borderId="87" xfId="0" applyFont="1" applyBorder="1" applyAlignment="1">
      <alignment horizontal="center"/>
    </xf>
    <xf numFmtId="0" fontId="37" fillId="0" borderId="13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D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zoomScaleNormal="100" workbookViewId="0">
      <selection activeCell="D29" sqref="D29"/>
    </sheetView>
  </sheetViews>
  <sheetFormatPr defaultRowHeight="12.75"/>
  <cols>
    <col min="1" max="1" width="23.85546875" customWidth="1"/>
    <col min="2" max="2" width="36.5703125" customWidth="1"/>
    <col min="3" max="4" width="11.7109375" customWidth="1"/>
    <col min="5" max="6" width="3" customWidth="1"/>
    <col min="7" max="7" width="3.5703125" customWidth="1"/>
    <col min="8" max="8" width="3.7109375" customWidth="1"/>
    <col min="9" max="9" width="3" customWidth="1"/>
    <col min="10" max="12" width="3.42578125" customWidth="1"/>
    <col min="13" max="13" width="3" customWidth="1"/>
    <col min="14" max="14" width="3.28515625" customWidth="1"/>
    <col min="15" max="15" width="3" customWidth="1"/>
    <col min="16" max="16" width="3.42578125" customWidth="1"/>
    <col min="17" max="17" width="3.140625" customWidth="1"/>
    <col min="18" max="18" width="3.42578125" customWidth="1"/>
    <col min="19" max="19" width="4.28515625" customWidth="1"/>
    <col min="20" max="20" width="3.28515625" customWidth="1"/>
    <col min="21" max="22" width="3" customWidth="1"/>
    <col min="23" max="23" width="7" customWidth="1"/>
    <col min="24" max="24" width="3.7109375" customWidth="1"/>
    <col min="25" max="25" width="4.85546875" customWidth="1"/>
    <col min="26" max="26" width="21.7109375" customWidth="1"/>
    <col min="28" max="28" width="28.140625" customWidth="1"/>
    <col min="29" max="29" width="47.140625" customWidth="1"/>
    <col min="32" max="32" width="50.5703125" customWidth="1"/>
  </cols>
  <sheetData>
    <row r="1" spans="1:32" ht="18.75">
      <c r="A1" s="31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U1" s="3"/>
      <c r="V1" s="3"/>
      <c r="W1" s="3"/>
      <c r="X1" s="3"/>
      <c r="Y1" s="3"/>
      <c r="Z1" s="3"/>
    </row>
    <row r="2" spans="1:32" ht="16.5" thickBo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906"/>
      <c r="AC2" s="906"/>
      <c r="AD2" s="906"/>
      <c r="AE2" s="906"/>
      <c r="AF2" s="906"/>
    </row>
    <row r="3" spans="1:32" ht="26.25" thickBot="1">
      <c r="A3" s="912" t="s">
        <v>438</v>
      </c>
      <c r="B3" s="1726" t="s">
        <v>2</v>
      </c>
      <c r="C3" s="1726"/>
      <c r="D3" s="1400"/>
      <c r="E3" s="1727" t="s">
        <v>446</v>
      </c>
      <c r="F3" s="1728"/>
      <c r="G3" s="1728"/>
      <c r="H3" s="1728"/>
      <c r="I3" s="1728"/>
      <c r="J3" s="1728"/>
      <c r="K3" s="1728"/>
      <c r="L3" s="1728"/>
      <c r="M3" s="1728"/>
      <c r="N3" s="1728"/>
      <c r="O3" s="1728"/>
      <c r="P3" s="1728"/>
      <c r="Q3" s="1728"/>
      <c r="R3" s="1728"/>
      <c r="S3" s="1728"/>
      <c r="T3" s="1728"/>
      <c r="U3" s="1728"/>
      <c r="V3" s="1729"/>
      <c r="W3" s="4"/>
      <c r="X3" s="5" t="s">
        <v>3</v>
      </c>
      <c r="Y3" s="6"/>
      <c r="Z3" s="7"/>
      <c r="AB3" s="877"/>
      <c r="AC3" s="878"/>
      <c r="AD3" s="879"/>
      <c r="AE3" s="879"/>
      <c r="AF3" s="880"/>
    </row>
    <row r="4" spans="1:32" ht="13.5" thickBot="1">
      <c r="A4" s="680"/>
      <c r="B4" s="8" t="s">
        <v>4</v>
      </c>
      <c r="C4" s="9" t="s">
        <v>5</v>
      </c>
      <c r="D4" s="1442" t="s">
        <v>565</v>
      </c>
      <c r="E4" s="10"/>
      <c r="F4" s="11">
        <v>1</v>
      </c>
      <c r="G4" s="12"/>
      <c r="H4" s="13"/>
      <c r="I4" s="11">
        <v>2</v>
      </c>
      <c r="J4" s="12"/>
      <c r="K4" s="13"/>
      <c r="L4" s="11">
        <v>3</v>
      </c>
      <c r="M4" s="12"/>
      <c r="N4" s="13"/>
      <c r="O4" s="11">
        <v>4</v>
      </c>
      <c r="P4" s="12"/>
      <c r="Q4" s="13"/>
      <c r="R4" s="11">
        <v>5</v>
      </c>
      <c r="S4" s="12"/>
      <c r="T4" s="13"/>
      <c r="U4" s="11">
        <v>6</v>
      </c>
      <c r="V4" s="14"/>
      <c r="W4" s="1118" t="s">
        <v>6</v>
      </c>
      <c r="X4" s="8" t="s">
        <v>7</v>
      </c>
      <c r="Y4" s="15" t="s">
        <v>8</v>
      </c>
      <c r="Z4" s="16" t="s">
        <v>9</v>
      </c>
      <c r="AB4" s="885"/>
      <c r="AC4" s="886"/>
      <c r="AD4" s="883"/>
      <c r="AE4" s="883"/>
      <c r="AF4" s="887"/>
    </row>
    <row r="5" spans="1:32" ht="13.5" thickTop="1">
      <c r="A5" s="1583" t="s">
        <v>418</v>
      </c>
      <c r="B5" s="51" t="s">
        <v>11</v>
      </c>
      <c r="C5" s="579" t="s">
        <v>184</v>
      </c>
      <c r="D5" s="1402" t="s">
        <v>184</v>
      </c>
      <c r="E5" s="757">
        <v>2</v>
      </c>
      <c r="F5" s="758"/>
      <c r="G5" s="759"/>
      <c r="H5" s="947"/>
      <c r="I5" s="758"/>
      <c r="J5" s="759"/>
      <c r="K5" s="955"/>
      <c r="L5" s="956"/>
      <c r="M5" s="957"/>
      <c r="N5" s="955"/>
      <c r="O5" s="956"/>
      <c r="P5" s="957"/>
      <c r="Q5" s="955"/>
      <c r="R5" s="956"/>
      <c r="S5" s="957"/>
      <c r="T5" s="955"/>
      <c r="U5" s="956"/>
      <c r="V5" s="958"/>
      <c r="W5" s="948">
        <f>SUM(E5:V5)</f>
        <v>2</v>
      </c>
      <c r="X5" s="1208">
        <v>5</v>
      </c>
      <c r="Y5" s="951"/>
      <c r="Z5" s="580" t="s">
        <v>12</v>
      </c>
      <c r="AB5" s="877"/>
      <c r="AC5" s="886"/>
      <c r="AD5" s="883"/>
      <c r="AE5" s="883"/>
      <c r="AF5" s="887"/>
    </row>
    <row r="6" spans="1:32">
      <c r="A6" s="681"/>
      <c r="B6" s="560" t="s">
        <v>356</v>
      </c>
      <c r="C6" s="74" t="s">
        <v>340</v>
      </c>
      <c r="D6" s="1403" t="s">
        <v>566</v>
      </c>
      <c r="E6" s="760">
        <v>5</v>
      </c>
      <c r="F6" s="761"/>
      <c r="G6" s="762"/>
      <c r="H6" s="767"/>
      <c r="I6" s="761"/>
      <c r="J6" s="762"/>
      <c r="K6" s="78"/>
      <c r="L6" s="76"/>
      <c r="M6" s="77"/>
      <c r="N6" s="78"/>
      <c r="O6" s="76"/>
      <c r="P6" s="77"/>
      <c r="Q6" s="78"/>
      <c r="R6" s="76"/>
      <c r="S6" s="77"/>
      <c r="T6" s="78"/>
      <c r="U6" s="76"/>
      <c r="V6" s="80"/>
      <c r="W6" s="136">
        <v>5</v>
      </c>
      <c r="X6" s="1209">
        <v>5</v>
      </c>
      <c r="Y6" s="111"/>
      <c r="Z6" s="112" t="s">
        <v>324</v>
      </c>
      <c r="AB6" s="877"/>
      <c r="AC6" s="886"/>
      <c r="AD6" s="883"/>
      <c r="AE6" s="883"/>
      <c r="AF6" s="887"/>
    </row>
    <row r="7" spans="1:32">
      <c r="A7" s="682"/>
      <c r="B7" s="54" t="s">
        <v>13</v>
      </c>
      <c r="C7" s="55" t="s">
        <v>185</v>
      </c>
      <c r="D7" s="1404" t="s">
        <v>185</v>
      </c>
      <c r="E7" s="760"/>
      <c r="F7" s="761">
        <v>2</v>
      </c>
      <c r="G7" s="762"/>
      <c r="H7" s="767"/>
      <c r="I7" s="761"/>
      <c r="J7" s="762"/>
      <c r="K7" s="78"/>
      <c r="L7" s="76"/>
      <c r="M7" s="77"/>
      <c r="N7" s="78"/>
      <c r="O7" s="76"/>
      <c r="P7" s="77"/>
      <c r="Q7" s="78"/>
      <c r="R7" s="76"/>
      <c r="S7" s="77"/>
      <c r="T7" s="78"/>
      <c r="U7" s="76"/>
      <c r="V7" s="80"/>
      <c r="W7" s="136">
        <f>SUM(E7:V7)</f>
        <v>2</v>
      </c>
      <c r="X7" s="1209"/>
      <c r="Y7" s="111">
        <v>5</v>
      </c>
      <c r="Z7" s="581" t="s">
        <v>12</v>
      </c>
      <c r="AB7" s="877"/>
      <c r="AC7" s="886"/>
      <c r="AD7" s="883"/>
      <c r="AE7" s="883"/>
      <c r="AF7" s="887"/>
    </row>
    <row r="8" spans="1:32">
      <c r="A8" s="682"/>
      <c r="B8" s="560" t="s">
        <v>357</v>
      </c>
      <c r="C8" s="74" t="s">
        <v>341</v>
      </c>
      <c r="D8" s="1404" t="s">
        <v>567</v>
      </c>
      <c r="E8" s="766"/>
      <c r="F8" s="1171">
        <v>3</v>
      </c>
      <c r="G8" s="762"/>
      <c r="H8" s="960"/>
      <c r="I8" s="775"/>
      <c r="J8" s="762"/>
      <c r="K8" s="78"/>
      <c r="L8" s="76"/>
      <c r="M8" s="77"/>
      <c r="N8" s="78"/>
      <c r="O8" s="76"/>
      <c r="P8" s="77"/>
      <c r="Q8" s="78"/>
      <c r="R8" s="76"/>
      <c r="S8" s="77"/>
      <c r="T8" s="78"/>
      <c r="U8" s="76"/>
      <c r="V8" s="80"/>
      <c r="W8" s="136">
        <v>3</v>
      </c>
      <c r="X8" s="1209"/>
      <c r="Y8" s="111">
        <v>5</v>
      </c>
      <c r="Z8" s="112" t="s">
        <v>324</v>
      </c>
      <c r="AB8" s="877"/>
      <c r="AC8" s="886"/>
      <c r="AD8" s="883"/>
      <c r="AE8" s="883"/>
      <c r="AF8" s="887"/>
    </row>
    <row r="9" spans="1:32">
      <c r="A9" s="683"/>
      <c r="B9" s="51" t="s">
        <v>14</v>
      </c>
      <c r="C9" s="52" t="s">
        <v>186</v>
      </c>
      <c r="D9" s="1405" t="s">
        <v>186</v>
      </c>
      <c r="E9" s="760"/>
      <c r="F9" s="761"/>
      <c r="G9" s="762"/>
      <c r="H9" s="767">
        <v>2</v>
      </c>
      <c r="I9" s="761"/>
      <c r="J9" s="762"/>
      <c r="K9" s="78"/>
      <c r="L9" s="76"/>
      <c r="M9" s="77"/>
      <c r="N9" s="78"/>
      <c r="O9" s="76"/>
      <c r="P9" s="77"/>
      <c r="Q9" s="78"/>
      <c r="R9" s="76"/>
      <c r="S9" s="77"/>
      <c r="T9" s="78"/>
      <c r="U9" s="76"/>
      <c r="V9" s="80"/>
      <c r="W9" s="136">
        <f>SUM(E9:V9)</f>
        <v>2</v>
      </c>
      <c r="X9" s="1209">
        <v>5</v>
      </c>
      <c r="Y9" s="111"/>
      <c r="Z9" s="581" t="s">
        <v>12</v>
      </c>
      <c r="AB9" s="877"/>
      <c r="AC9" s="886"/>
      <c r="AD9" s="883"/>
      <c r="AE9" s="883"/>
      <c r="AF9" s="887"/>
    </row>
    <row r="10" spans="1:32">
      <c r="A10" s="683"/>
      <c r="B10" s="560" t="s">
        <v>358</v>
      </c>
      <c r="C10" s="74" t="s">
        <v>342</v>
      </c>
      <c r="D10" s="1403" t="s">
        <v>568</v>
      </c>
      <c r="E10" s="760"/>
      <c r="F10" s="761"/>
      <c r="G10" s="762"/>
      <c r="H10" s="767">
        <v>3</v>
      </c>
      <c r="I10" s="761"/>
      <c r="J10" s="762"/>
      <c r="K10" s="78"/>
      <c r="L10" s="76"/>
      <c r="M10" s="77"/>
      <c r="N10" s="78"/>
      <c r="O10" s="76"/>
      <c r="P10" s="77"/>
      <c r="Q10" s="78"/>
      <c r="R10" s="76"/>
      <c r="S10" s="77"/>
      <c r="T10" s="78"/>
      <c r="U10" s="76"/>
      <c r="V10" s="80"/>
      <c r="W10" s="136">
        <v>3</v>
      </c>
      <c r="X10" s="1209">
        <v>5</v>
      </c>
      <c r="Y10" s="111"/>
      <c r="Z10" s="112" t="s">
        <v>324</v>
      </c>
      <c r="AB10" s="877"/>
      <c r="AC10" s="886"/>
      <c r="AD10" s="883"/>
      <c r="AE10" s="883"/>
      <c r="AF10" s="887"/>
    </row>
    <row r="11" spans="1:32">
      <c r="A11" s="683"/>
      <c r="B11" s="54" t="s">
        <v>15</v>
      </c>
      <c r="C11" s="55" t="s">
        <v>187</v>
      </c>
      <c r="D11" s="1404" t="s">
        <v>187</v>
      </c>
      <c r="E11" s="760"/>
      <c r="F11" s="761"/>
      <c r="G11" s="762"/>
      <c r="H11" s="767"/>
      <c r="I11" s="761">
        <v>2</v>
      </c>
      <c r="J11" s="762"/>
      <c r="K11" s="78"/>
      <c r="L11" s="76"/>
      <c r="M11" s="77"/>
      <c r="N11" s="78"/>
      <c r="O11" s="76"/>
      <c r="P11" s="77"/>
      <c r="Q11" s="78"/>
      <c r="R11" s="76"/>
      <c r="S11" s="77"/>
      <c r="T11" s="78"/>
      <c r="U11" s="76"/>
      <c r="V11" s="80"/>
      <c r="W11" s="136">
        <f t="shared" ref="W11:W19" si="0">SUM(E11:V11)</f>
        <v>2</v>
      </c>
      <c r="X11" s="1209"/>
      <c r="Y11" s="111">
        <v>5</v>
      </c>
      <c r="Z11" s="582" t="s">
        <v>12</v>
      </c>
      <c r="AB11" s="877"/>
      <c r="AC11" s="888"/>
      <c r="AD11" s="883"/>
      <c r="AE11" s="883"/>
      <c r="AF11" s="887"/>
    </row>
    <row r="12" spans="1:32">
      <c r="A12" s="682"/>
      <c r="B12" s="827" t="s">
        <v>359</v>
      </c>
      <c r="C12" s="828" t="s">
        <v>343</v>
      </c>
      <c r="D12" s="1406" t="s">
        <v>569</v>
      </c>
      <c r="E12" s="766"/>
      <c r="F12" s="829"/>
      <c r="G12" s="765"/>
      <c r="H12" s="763"/>
      <c r="I12" s="829">
        <v>2</v>
      </c>
      <c r="J12" s="765"/>
      <c r="K12" s="830"/>
      <c r="L12" s="831"/>
      <c r="M12" s="832"/>
      <c r="N12" s="830"/>
      <c r="O12" s="831"/>
      <c r="P12" s="832"/>
      <c r="Q12" s="830"/>
      <c r="R12" s="831"/>
      <c r="S12" s="832"/>
      <c r="T12" s="830"/>
      <c r="U12" s="831"/>
      <c r="V12" s="833"/>
      <c r="W12" s="136">
        <f t="shared" si="0"/>
        <v>2</v>
      </c>
      <c r="X12" s="834"/>
      <c r="Y12" s="98">
        <v>5</v>
      </c>
      <c r="Z12" s="63" t="s">
        <v>324</v>
      </c>
      <c r="AB12" s="877"/>
      <c r="AC12" s="886"/>
      <c r="AD12" s="883"/>
      <c r="AE12" s="883"/>
      <c r="AF12" s="887"/>
    </row>
    <row r="13" spans="1:32">
      <c r="A13" s="681"/>
      <c r="B13" s="54" t="s">
        <v>17</v>
      </c>
      <c r="C13" s="55" t="s">
        <v>188</v>
      </c>
      <c r="D13" s="1404" t="s">
        <v>570</v>
      </c>
      <c r="E13" s="65"/>
      <c r="F13" s="59"/>
      <c r="G13" s="60"/>
      <c r="H13" s="781">
        <v>3</v>
      </c>
      <c r="I13" s="784" t="s">
        <v>18</v>
      </c>
      <c r="J13" s="780"/>
      <c r="K13" s="781"/>
      <c r="L13" s="782"/>
      <c r="M13" s="780"/>
      <c r="N13" s="58"/>
      <c r="O13" s="59"/>
      <c r="P13" s="60"/>
      <c r="Q13" s="58"/>
      <c r="R13" s="59"/>
      <c r="S13" s="60"/>
      <c r="T13" s="58"/>
      <c r="U13" s="59"/>
      <c r="V13" s="61"/>
      <c r="W13" s="81">
        <f t="shared" si="0"/>
        <v>3</v>
      </c>
      <c r="X13" s="85">
        <v>5</v>
      </c>
      <c r="Y13" s="125" t="s">
        <v>16</v>
      </c>
      <c r="Z13" s="63" t="s">
        <v>19</v>
      </c>
      <c r="AB13" s="877"/>
      <c r="AC13" s="889"/>
      <c r="AD13" s="883"/>
      <c r="AE13" s="883"/>
      <c r="AF13" s="887"/>
    </row>
    <row r="14" spans="1:32">
      <c r="A14" s="683"/>
      <c r="B14" s="48" t="s">
        <v>136</v>
      </c>
      <c r="C14" s="74" t="s">
        <v>247</v>
      </c>
      <c r="D14" s="1403" t="s">
        <v>245</v>
      </c>
      <c r="E14" s="75"/>
      <c r="F14" s="76"/>
      <c r="G14" s="77"/>
      <c r="H14" s="772"/>
      <c r="I14" s="773"/>
      <c r="J14" s="774"/>
      <c r="K14" s="772">
        <v>3</v>
      </c>
      <c r="L14" s="775" t="s">
        <v>16</v>
      </c>
      <c r="M14" s="776"/>
      <c r="N14" s="78"/>
      <c r="O14" s="76"/>
      <c r="P14" s="77"/>
      <c r="Q14" s="78"/>
      <c r="R14" s="76"/>
      <c r="S14" s="77"/>
      <c r="T14" s="78"/>
      <c r="U14" s="76"/>
      <c r="V14" s="80"/>
      <c r="W14" s="136">
        <f t="shared" si="0"/>
        <v>3</v>
      </c>
      <c r="X14" s="343">
        <v>5</v>
      </c>
      <c r="Y14" s="123" t="s">
        <v>16</v>
      </c>
      <c r="Z14" s="583" t="s">
        <v>19</v>
      </c>
      <c r="AB14" s="877"/>
      <c r="AC14" s="889"/>
      <c r="AD14" s="883"/>
      <c r="AE14" s="883"/>
      <c r="AF14" s="887"/>
    </row>
    <row r="15" spans="1:32">
      <c r="A15" s="1584"/>
      <c r="B15" s="48" t="s">
        <v>389</v>
      </c>
      <c r="C15" s="74" t="s">
        <v>189</v>
      </c>
      <c r="D15" s="1403" t="s">
        <v>571</v>
      </c>
      <c r="E15" s="82"/>
      <c r="F15" s="79"/>
      <c r="G15" s="83"/>
      <c r="H15" s="767"/>
      <c r="I15" s="775"/>
      <c r="J15" s="762">
        <v>3</v>
      </c>
      <c r="K15" s="84"/>
      <c r="L15" s="56"/>
      <c r="M15" s="57"/>
      <c r="N15" s="58"/>
      <c r="O15" s="59"/>
      <c r="P15" s="60"/>
      <c r="Q15" s="58"/>
      <c r="R15" s="59"/>
      <c r="S15" s="60"/>
      <c r="T15" s="58"/>
      <c r="U15" s="59"/>
      <c r="V15" s="61"/>
      <c r="W15" s="62">
        <f t="shared" si="0"/>
        <v>3</v>
      </c>
      <c r="X15" s="85"/>
      <c r="Y15" s="125">
        <v>5</v>
      </c>
      <c r="Z15" s="807" t="s">
        <v>20</v>
      </c>
      <c r="AB15" s="877"/>
      <c r="AC15" s="882"/>
      <c r="AD15" s="883"/>
      <c r="AE15" s="883"/>
      <c r="AF15" s="887"/>
    </row>
    <row r="16" spans="1:32">
      <c r="A16" s="1585"/>
      <c r="B16" s="806" t="s">
        <v>21</v>
      </c>
      <c r="C16" s="55" t="s">
        <v>190</v>
      </c>
      <c r="D16" s="1404" t="s">
        <v>190</v>
      </c>
      <c r="E16" s="783"/>
      <c r="F16" s="782"/>
      <c r="G16" s="780">
        <v>2</v>
      </c>
      <c r="H16" s="58"/>
      <c r="I16" s="59"/>
      <c r="J16" s="60"/>
      <c r="K16" s="58"/>
      <c r="L16" s="59"/>
      <c r="M16" s="60"/>
      <c r="N16" s="58"/>
      <c r="O16" s="59"/>
      <c r="P16" s="60"/>
      <c r="Q16" s="58"/>
      <c r="R16" s="59"/>
      <c r="S16" s="60"/>
      <c r="T16" s="58"/>
      <c r="U16" s="59"/>
      <c r="V16" s="61"/>
      <c r="W16" s="62">
        <f t="shared" si="0"/>
        <v>2</v>
      </c>
      <c r="X16" s="85"/>
      <c r="Y16" s="125">
        <v>5</v>
      </c>
      <c r="Z16" s="63" t="s">
        <v>22</v>
      </c>
      <c r="AB16" s="890"/>
      <c r="AC16" s="882"/>
      <c r="AD16" s="883"/>
      <c r="AE16" s="883"/>
      <c r="AF16" s="887"/>
    </row>
    <row r="17" spans="1:32">
      <c r="A17" s="1586"/>
      <c r="B17" s="122" t="s">
        <v>23</v>
      </c>
      <c r="C17" s="107" t="s">
        <v>191</v>
      </c>
      <c r="D17" s="1407" t="s">
        <v>191</v>
      </c>
      <c r="E17" s="75"/>
      <c r="F17" s="76"/>
      <c r="G17" s="77"/>
      <c r="H17" s="772"/>
      <c r="I17" s="773"/>
      <c r="J17" s="776">
        <v>2</v>
      </c>
      <c r="K17" s="78"/>
      <c r="L17" s="76"/>
      <c r="M17" s="77" t="s">
        <v>16</v>
      </c>
      <c r="N17" s="78"/>
      <c r="O17" s="76"/>
      <c r="P17" s="77"/>
      <c r="Q17" s="78"/>
      <c r="R17" s="76"/>
      <c r="S17" s="77"/>
      <c r="T17" s="78"/>
      <c r="U17" s="76"/>
      <c r="V17" s="80"/>
      <c r="W17" s="81">
        <f t="shared" si="0"/>
        <v>2</v>
      </c>
      <c r="X17" s="343"/>
      <c r="Y17" s="123">
        <v>5</v>
      </c>
      <c r="Z17" s="112" t="s">
        <v>24</v>
      </c>
      <c r="AB17" s="885"/>
      <c r="AC17" s="891"/>
      <c r="AD17" s="883"/>
      <c r="AE17" s="883"/>
      <c r="AF17" s="887"/>
    </row>
    <row r="18" spans="1:32" ht="13.5" thickBot="1">
      <c r="A18" s="1587">
        <f>SUM(W5:W18)</f>
        <v>35</v>
      </c>
      <c r="B18" s="809" t="s">
        <v>257</v>
      </c>
      <c r="C18" s="810" t="s">
        <v>258</v>
      </c>
      <c r="D18" s="1408"/>
      <c r="E18" s="811">
        <v>1</v>
      </c>
      <c r="F18" s="788"/>
      <c r="G18" s="789"/>
      <c r="H18" s="812"/>
      <c r="I18" s="813"/>
      <c r="J18" s="814"/>
      <c r="K18" s="812"/>
      <c r="L18" s="813"/>
      <c r="M18" s="814"/>
      <c r="N18" s="812"/>
      <c r="O18" s="813"/>
      <c r="P18" s="814"/>
      <c r="Q18" s="812"/>
      <c r="R18" s="813"/>
      <c r="S18" s="814"/>
      <c r="T18" s="812"/>
      <c r="U18" s="813"/>
      <c r="V18" s="815"/>
      <c r="W18" s="816">
        <f t="shared" si="0"/>
        <v>1</v>
      </c>
      <c r="X18" s="817">
        <v>5</v>
      </c>
      <c r="Y18" s="818"/>
      <c r="Z18" s="819" t="s">
        <v>25</v>
      </c>
      <c r="AB18" s="885"/>
      <c r="AC18" s="882"/>
      <c r="AD18" s="883"/>
      <c r="AE18" s="883"/>
      <c r="AF18" s="887"/>
    </row>
    <row r="19" spans="1:32">
      <c r="A19" s="1588" t="s">
        <v>419</v>
      </c>
      <c r="B19" s="806" t="s">
        <v>564</v>
      </c>
      <c r="C19" s="1336" t="s">
        <v>561</v>
      </c>
      <c r="D19" s="1582" t="s">
        <v>561</v>
      </c>
      <c r="E19" s="766"/>
      <c r="F19" s="764">
        <v>0</v>
      </c>
      <c r="G19" s="765"/>
      <c r="H19" s="58"/>
      <c r="I19" s="59"/>
      <c r="J19" s="60"/>
      <c r="K19" s="58"/>
      <c r="L19" s="59"/>
      <c r="M19" s="60"/>
      <c r="N19" s="58"/>
      <c r="O19" s="59"/>
      <c r="P19" s="60"/>
      <c r="Q19" s="58"/>
      <c r="R19" s="59"/>
      <c r="S19" s="60"/>
      <c r="T19" s="58"/>
      <c r="U19" s="59"/>
      <c r="V19" s="61"/>
      <c r="W19" s="838">
        <f t="shared" si="0"/>
        <v>0</v>
      </c>
      <c r="X19" s="906"/>
      <c r="Y19" s="85" t="s">
        <v>559</v>
      </c>
      <c r="Z19" s="63" t="s">
        <v>26</v>
      </c>
      <c r="AB19" s="877"/>
      <c r="AC19" s="882"/>
      <c r="AD19" s="883"/>
      <c r="AE19" s="883"/>
      <c r="AF19" s="887"/>
    </row>
    <row r="20" spans="1:32">
      <c r="A20" s="1585"/>
      <c r="B20" s="122" t="s">
        <v>563</v>
      </c>
      <c r="C20" s="107" t="s">
        <v>562</v>
      </c>
      <c r="D20" s="1407" t="s">
        <v>572</v>
      </c>
      <c r="E20" s="760"/>
      <c r="F20" s="775">
        <v>3</v>
      </c>
      <c r="G20" s="762"/>
      <c r="H20" s="835"/>
      <c r="I20" s="76"/>
      <c r="J20" s="77"/>
      <c r="K20" s="78"/>
      <c r="L20" s="76"/>
      <c r="M20" s="77"/>
      <c r="N20" s="78"/>
      <c r="O20" s="76"/>
      <c r="P20" s="77"/>
      <c r="Q20" s="78"/>
      <c r="R20" s="76"/>
      <c r="S20" s="77"/>
      <c r="T20" s="78"/>
      <c r="U20" s="76"/>
      <c r="V20" s="80"/>
      <c r="W20" s="838">
        <f t="shared" ref="W20:W37" si="1">SUM(E20:V20)</f>
        <v>3</v>
      </c>
      <c r="X20" s="343"/>
      <c r="Y20" s="123" t="s">
        <v>464</v>
      </c>
      <c r="Z20" s="112" t="s">
        <v>26</v>
      </c>
      <c r="AB20" s="877"/>
      <c r="AC20" s="891"/>
      <c r="AD20" s="883"/>
      <c r="AE20" s="883"/>
      <c r="AF20" s="887"/>
    </row>
    <row r="21" spans="1:32">
      <c r="A21" s="1589"/>
      <c r="B21" s="808" t="s">
        <v>47</v>
      </c>
      <c r="C21" s="96" t="s">
        <v>261</v>
      </c>
      <c r="D21" s="1409" t="s">
        <v>573</v>
      </c>
      <c r="E21" s="783">
        <v>2</v>
      </c>
      <c r="F21" s="782"/>
      <c r="G21" s="821" t="s">
        <v>16</v>
      </c>
      <c r="H21" s="58"/>
      <c r="I21" s="59"/>
      <c r="J21" s="60"/>
      <c r="K21" s="58"/>
      <c r="L21" s="59"/>
      <c r="M21" s="60"/>
      <c r="N21" s="58"/>
      <c r="O21" s="59"/>
      <c r="P21" s="60"/>
      <c r="Q21" s="58"/>
      <c r="R21" s="59"/>
      <c r="S21" s="60"/>
      <c r="T21" s="58"/>
      <c r="U21" s="59"/>
      <c r="V21" s="61"/>
      <c r="W21" s="838">
        <f t="shared" si="1"/>
        <v>2</v>
      </c>
      <c r="X21" s="98">
        <v>5</v>
      </c>
      <c r="Y21" s="99"/>
      <c r="Z21" s="807" t="s">
        <v>48</v>
      </c>
      <c r="AB21" s="877"/>
      <c r="AC21" s="882"/>
      <c r="AD21" s="883"/>
      <c r="AE21" s="883"/>
      <c r="AF21" s="887"/>
    </row>
    <row r="22" spans="1:32">
      <c r="A22" s="1589"/>
      <c r="B22" s="106" t="s">
        <v>296</v>
      </c>
      <c r="C22" s="104" t="s">
        <v>325</v>
      </c>
      <c r="D22" s="1410" t="s">
        <v>325</v>
      </c>
      <c r="E22" s="75"/>
      <c r="F22" s="76"/>
      <c r="G22" s="77"/>
      <c r="H22" s="78"/>
      <c r="I22" s="76"/>
      <c r="J22" s="77"/>
      <c r="K22" s="78"/>
      <c r="L22" s="76"/>
      <c r="M22" s="77"/>
      <c r="N22" s="78"/>
      <c r="O22" s="76"/>
      <c r="P22" s="77"/>
      <c r="Q22" s="772"/>
      <c r="R22" s="773"/>
      <c r="S22" s="776" t="s">
        <v>409</v>
      </c>
      <c r="T22" s="78"/>
      <c r="U22" s="76"/>
      <c r="V22" s="80"/>
      <c r="W22" s="838">
        <f t="shared" si="1"/>
        <v>0</v>
      </c>
      <c r="X22" s="110"/>
      <c r="Y22" s="123" t="s">
        <v>33</v>
      </c>
      <c r="Z22" s="112" t="s">
        <v>128</v>
      </c>
      <c r="AB22" s="877"/>
      <c r="AC22" s="884"/>
      <c r="AD22" s="883"/>
      <c r="AE22" s="883"/>
      <c r="AF22" s="887"/>
    </row>
    <row r="23" spans="1:32">
      <c r="A23" s="1589"/>
      <c r="B23" s="827" t="s">
        <v>436</v>
      </c>
      <c r="C23" s="828" t="s">
        <v>253</v>
      </c>
      <c r="D23" s="1420" t="s">
        <v>574</v>
      </c>
      <c r="E23" s="839"/>
      <c r="F23" s="827"/>
      <c r="G23" s="840"/>
      <c r="H23" s="839"/>
      <c r="I23" s="827"/>
      <c r="J23" s="840"/>
      <c r="K23" s="839"/>
      <c r="L23" s="827"/>
      <c r="M23" s="840"/>
      <c r="N23" s="839"/>
      <c r="O23" s="827"/>
      <c r="P23" s="840"/>
      <c r="Q23" s="841"/>
      <c r="R23" s="842"/>
      <c r="S23" s="1170">
        <v>2</v>
      </c>
      <c r="T23" s="839"/>
      <c r="U23" s="827"/>
      <c r="V23" s="828"/>
      <c r="W23" s="838">
        <f t="shared" si="1"/>
        <v>2</v>
      </c>
      <c r="X23" s="844"/>
      <c r="Y23" s="123" t="s">
        <v>464</v>
      </c>
      <c r="Z23" s="845" t="s">
        <v>65</v>
      </c>
      <c r="AB23" s="877"/>
      <c r="AC23" s="884"/>
      <c r="AD23" s="883"/>
      <c r="AE23" s="883"/>
      <c r="AF23" s="887"/>
    </row>
    <row r="24" spans="1:32" ht="13.5" thickBot="1">
      <c r="A24" s="1183">
        <f>SUM(W19:W24)</f>
        <v>17</v>
      </c>
      <c r="B24" s="822" t="s">
        <v>410</v>
      </c>
      <c r="C24" s="1419" t="s">
        <v>214</v>
      </c>
      <c r="D24" s="1411" t="s">
        <v>214</v>
      </c>
      <c r="E24" s="823"/>
      <c r="F24" s="813"/>
      <c r="G24" s="814"/>
      <c r="H24" s="812"/>
      <c r="I24" s="813"/>
      <c r="J24" s="814"/>
      <c r="K24" s="812"/>
      <c r="L24" s="813"/>
      <c r="M24" s="814"/>
      <c r="N24" s="812"/>
      <c r="O24" s="813"/>
      <c r="P24" s="814"/>
      <c r="Q24" s="812"/>
      <c r="R24" s="813"/>
      <c r="S24" s="814"/>
      <c r="T24" s="787"/>
      <c r="U24" s="788"/>
      <c r="V24" s="824">
        <v>10</v>
      </c>
      <c r="W24" s="816">
        <f t="shared" si="1"/>
        <v>10</v>
      </c>
      <c r="X24" s="817"/>
      <c r="Y24" s="818">
        <v>5</v>
      </c>
      <c r="Z24" s="825" t="s">
        <v>67</v>
      </c>
      <c r="AB24" s="877"/>
      <c r="AC24" s="884"/>
      <c r="AD24" s="883"/>
      <c r="AE24" s="883"/>
      <c r="AF24" s="887"/>
    </row>
    <row r="25" spans="1:32">
      <c r="A25" s="1590" t="s">
        <v>420</v>
      </c>
      <c r="B25" s="64" t="s">
        <v>27</v>
      </c>
      <c r="C25" s="96" t="s">
        <v>259</v>
      </c>
      <c r="D25" s="1409" t="s">
        <v>259</v>
      </c>
      <c r="E25" s="783">
        <v>4</v>
      </c>
      <c r="F25" s="784" t="s">
        <v>16</v>
      </c>
      <c r="G25" s="780"/>
      <c r="H25" s="58"/>
      <c r="I25" s="59"/>
      <c r="J25" s="60"/>
      <c r="K25" s="58"/>
      <c r="L25" s="59"/>
      <c r="M25" s="60"/>
      <c r="N25" s="58"/>
      <c r="O25" s="59"/>
      <c r="P25" s="60"/>
      <c r="Q25" s="58"/>
      <c r="R25" s="59"/>
      <c r="S25" s="60"/>
      <c r="T25" s="58"/>
      <c r="U25" s="59"/>
      <c r="V25" s="61"/>
      <c r="W25" s="81">
        <f t="shared" si="1"/>
        <v>4</v>
      </c>
      <c r="X25" s="98">
        <v>5</v>
      </c>
      <c r="Y25" s="99"/>
      <c r="Z25" s="63" t="s">
        <v>128</v>
      </c>
      <c r="AB25" s="890"/>
      <c r="AC25" s="892"/>
      <c r="AD25" s="883"/>
      <c r="AE25" s="883"/>
      <c r="AF25" s="887"/>
    </row>
    <row r="26" spans="1:32">
      <c r="A26" s="682"/>
      <c r="B26" s="100" t="s">
        <v>28</v>
      </c>
      <c r="C26" s="101" t="s">
        <v>260</v>
      </c>
      <c r="D26" s="1412" t="s">
        <v>260</v>
      </c>
      <c r="E26" s="777"/>
      <c r="F26" s="785">
        <v>2</v>
      </c>
      <c r="G26" s="778"/>
      <c r="H26" s="90"/>
      <c r="I26" s="88"/>
      <c r="J26" s="89"/>
      <c r="K26" s="90"/>
      <c r="L26" s="88"/>
      <c r="M26" s="89"/>
      <c r="N26" s="90"/>
      <c r="O26" s="88"/>
      <c r="P26" s="89"/>
      <c r="Q26" s="90"/>
      <c r="R26" s="88"/>
      <c r="S26" s="89"/>
      <c r="T26" s="90"/>
      <c r="U26" s="88"/>
      <c r="V26" s="91"/>
      <c r="W26" s="81">
        <f t="shared" si="1"/>
        <v>2</v>
      </c>
      <c r="X26" s="94"/>
      <c r="Y26" s="95">
        <v>5</v>
      </c>
      <c r="Z26" s="93" t="s">
        <v>29</v>
      </c>
      <c r="AB26" s="885"/>
      <c r="AC26" s="882"/>
      <c r="AD26" s="883"/>
      <c r="AE26" s="883"/>
      <c r="AF26" s="887"/>
    </row>
    <row r="27" spans="1:32">
      <c r="A27" s="1591"/>
      <c r="B27" s="106" t="s">
        <v>30</v>
      </c>
      <c r="C27" s="104" t="s">
        <v>192</v>
      </c>
      <c r="D27" s="1410" t="s">
        <v>575</v>
      </c>
      <c r="E27" s="846"/>
      <c r="F27" s="773"/>
      <c r="G27" s="776">
        <v>4</v>
      </c>
      <c r="H27" s="78"/>
      <c r="I27" s="76"/>
      <c r="J27" s="77"/>
      <c r="K27" s="78"/>
      <c r="L27" s="76"/>
      <c r="M27" s="77"/>
      <c r="N27" s="78"/>
      <c r="O27" s="76"/>
      <c r="P27" s="77"/>
      <c r="Q27" s="78"/>
      <c r="R27" s="76"/>
      <c r="S27" s="77"/>
      <c r="T27" s="78"/>
      <c r="U27" s="76"/>
      <c r="V27" s="80"/>
      <c r="W27" s="81">
        <f t="shared" si="1"/>
        <v>4</v>
      </c>
      <c r="X27" s="110"/>
      <c r="Y27" s="111">
        <v>5</v>
      </c>
      <c r="Z27" s="112" t="s">
        <v>509</v>
      </c>
      <c r="AB27" s="885"/>
      <c r="AC27" s="882"/>
      <c r="AD27" s="883"/>
      <c r="AE27" s="883"/>
      <c r="AF27" s="887"/>
    </row>
    <row r="28" spans="1:32">
      <c r="A28" s="1591"/>
      <c r="B28" s="106" t="s">
        <v>42</v>
      </c>
      <c r="C28" s="104" t="s">
        <v>199</v>
      </c>
      <c r="D28" s="1410" t="s">
        <v>576</v>
      </c>
      <c r="E28" s="846">
        <v>3</v>
      </c>
      <c r="F28" s="773"/>
      <c r="G28" s="776"/>
      <c r="H28" s="78"/>
      <c r="I28" s="76"/>
      <c r="J28" s="77"/>
      <c r="K28" s="78"/>
      <c r="L28" s="76"/>
      <c r="M28" s="77"/>
      <c r="N28" s="78"/>
      <c r="O28" s="76"/>
      <c r="P28" s="77"/>
      <c r="Q28" s="78"/>
      <c r="R28" s="76"/>
      <c r="S28" s="77"/>
      <c r="T28" s="78"/>
      <c r="U28" s="76"/>
      <c r="V28" s="80"/>
      <c r="W28" s="81">
        <f t="shared" si="1"/>
        <v>3</v>
      </c>
      <c r="X28" s="343">
        <v>5</v>
      </c>
      <c r="Y28" s="111"/>
      <c r="Z28" s="112" t="s">
        <v>43</v>
      </c>
      <c r="AB28" s="885"/>
      <c r="AC28" s="882"/>
      <c r="AD28" s="883"/>
      <c r="AE28" s="883"/>
      <c r="AF28" s="887"/>
    </row>
    <row r="29" spans="1:32">
      <c r="A29" s="1591"/>
      <c r="B29" s="106" t="s">
        <v>44</v>
      </c>
      <c r="C29" s="104" t="s">
        <v>200</v>
      </c>
      <c r="D29" s="1410" t="s">
        <v>200</v>
      </c>
      <c r="E29" s="75"/>
      <c r="F29" s="76"/>
      <c r="G29" s="77"/>
      <c r="H29" s="772">
        <v>3</v>
      </c>
      <c r="I29" s="775" t="s">
        <v>16</v>
      </c>
      <c r="J29" s="776"/>
      <c r="K29" s="78"/>
      <c r="L29" s="76"/>
      <c r="M29" s="77"/>
      <c r="N29" s="78"/>
      <c r="O29" s="76"/>
      <c r="P29" s="77"/>
      <c r="Q29" s="78"/>
      <c r="R29" s="76"/>
      <c r="S29" s="77"/>
      <c r="T29" s="78"/>
      <c r="U29" s="76"/>
      <c r="V29" s="80"/>
      <c r="W29" s="81">
        <f t="shared" si="1"/>
        <v>3</v>
      </c>
      <c r="X29" s="110">
        <v>5</v>
      </c>
      <c r="Y29" s="111"/>
      <c r="Z29" s="112" t="s">
        <v>43</v>
      </c>
      <c r="AB29" s="885"/>
      <c r="AC29" s="882"/>
      <c r="AD29" s="883"/>
      <c r="AE29" s="883"/>
      <c r="AF29" s="887"/>
    </row>
    <row r="30" spans="1:32">
      <c r="A30" s="1591"/>
      <c r="B30" s="106" t="s">
        <v>45</v>
      </c>
      <c r="C30" s="104" t="s">
        <v>201</v>
      </c>
      <c r="D30" s="1410" t="s">
        <v>577</v>
      </c>
      <c r="E30" s="75"/>
      <c r="F30" s="76"/>
      <c r="G30" s="77"/>
      <c r="H30" s="772"/>
      <c r="I30" s="786" t="s">
        <v>18</v>
      </c>
      <c r="J30" s="776">
        <v>9</v>
      </c>
      <c r="K30" s="78"/>
      <c r="L30" s="76"/>
      <c r="M30" s="77"/>
      <c r="N30" s="78"/>
      <c r="O30" s="76"/>
      <c r="P30" s="77"/>
      <c r="Q30" s="78"/>
      <c r="R30" s="76"/>
      <c r="S30" s="77"/>
      <c r="T30" s="78"/>
      <c r="U30" s="76"/>
      <c r="V30" s="80"/>
      <c r="W30" s="81">
        <f t="shared" si="1"/>
        <v>9</v>
      </c>
      <c r="X30" s="110"/>
      <c r="Y30" s="111">
        <v>5</v>
      </c>
      <c r="Z30" s="112" t="s">
        <v>46</v>
      </c>
      <c r="AB30" s="885"/>
      <c r="AC30" s="882"/>
      <c r="AD30" s="883"/>
      <c r="AE30" s="883"/>
      <c r="AF30" s="887"/>
    </row>
    <row r="31" spans="1:32" ht="13.5" thickBot="1">
      <c r="A31" s="1592">
        <f>SUM(W25:W31)</f>
        <v>27</v>
      </c>
      <c r="B31" s="1581" t="s">
        <v>477</v>
      </c>
      <c r="C31" s="1417"/>
      <c r="D31" s="847" t="s">
        <v>578</v>
      </c>
      <c r="E31" s="1252"/>
      <c r="F31" s="1253"/>
      <c r="G31" s="296"/>
      <c r="H31" s="849"/>
      <c r="I31" s="849"/>
      <c r="J31" s="849"/>
      <c r="K31" s="295"/>
      <c r="L31" s="847"/>
      <c r="M31" s="296"/>
      <c r="N31" s="297"/>
      <c r="O31" s="847"/>
      <c r="P31" s="296"/>
      <c r="Q31" s="1210">
        <v>2</v>
      </c>
      <c r="R31" s="1211"/>
      <c r="S31" s="1212"/>
      <c r="T31" s="119"/>
      <c r="U31" s="117"/>
      <c r="V31" s="118"/>
      <c r="W31" s="81">
        <f t="shared" si="1"/>
        <v>2</v>
      </c>
      <c r="X31" s="850"/>
      <c r="Y31" s="851"/>
      <c r="Z31" s="120" t="s">
        <v>43</v>
      </c>
      <c r="AB31" s="885"/>
      <c r="AC31" s="882"/>
      <c r="AD31" s="883"/>
      <c r="AE31" s="883"/>
      <c r="AF31" s="887"/>
    </row>
    <row r="32" spans="1:32" ht="25.5">
      <c r="A32" s="1583" t="s">
        <v>421</v>
      </c>
      <c r="B32" s="126" t="s">
        <v>250</v>
      </c>
      <c r="C32" s="114" t="s">
        <v>193</v>
      </c>
      <c r="D32" s="1418" t="s">
        <v>193</v>
      </c>
      <c r="E32" s="129"/>
      <c r="F32" s="127"/>
      <c r="G32" s="68"/>
      <c r="H32" s="790">
        <v>3</v>
      </c>
      <c r="I32" s="791">
        <v>1</v>
      </c>
      <c r="J32" s="770"/>
      <c r="K32" s="129"/>
      <c r="L32" s="127"/>
      <c r="M32" s="68"/>
      <c r="N32" s="129"/>
      <c r="O32" s="127"/>
      <c r="P32" s="68"/>
      <c r="Q32" s="129"/>
      <c r="R32" s="127"/>
      <c r="S32" s="68"/>
      <c r="T32" s="129"/>
      <c r="U32" s="127"/>
      <c r="V32" s="71"/>
      <c r="W32" s="131">
        <f t="shared" si="1"/>
        <v>4</v>
      </c>
      <c r="X32" s="130">
        <v>5</v>
      </c>
      <c r="Y32" s="115"/>
      <c r="Z32" s="128" t="s">
        <v>34</v>
      </c>
      <c r="AB32" s="877"/>
      <c r="AC32" s="882"/>
      <c r="AD32" s="883"/>
      <c r="AE32" s="883"/>
      <c r="AF32" s="887"/>
    </row>
    <row r="33" spans="1:32">
      <c r="A33" s="1585"/>
      <c r="B33" s="122" t="s">
        <v>139</v>
      </c>
      <c r="C33" s="101" t="s">
        <v>194</v>
      </c>
      <c r="D33" s="1421" t="s">
        <v>579</v>
      </c>
      <c r="E33" s="87"/>
      <c r="F33" s="88"/>
      <c r="G33" s="89"/>
      <c r="H33" s="90"/>
      <c r="I33" s="88"/>
      <c r="J33" s="89"/>
      <c r="K33" s="779">
        <v>4</v>
      </c>
      <c r="L33" s="792" t="s">
        <v>16</v>
      </c>
      <c r="M33" s="778"/>
      <c r="N33" s="90"/>
      <c r="O33" s="88"/>
      <c r="P33" s="89"/>
      <c r="Q33" s="90"/>
      <c r="R33" s="88"/>
      <c r="S33" s="89"/>
      <c r="T33" s="90"/>
      <c r="U33" s="88"/>
      <c r="V33" s="91"/>
      <c r="W33" s="92">
        <f t="shared" si="1"/>
        <v>4</v>
      </c>
      <c r="X33" s="94">
        <v>5</v>
      </c>
      <c r="Y33" s="95" t="s">
        <v>16</v>
      </c>
      <c r="Z33" s="63" t="s">
        <v>35</v>
      </c>
      <c r="AB33" s="877"/>
      <c r="AC33" s="882"/>
      <c r="AD33" s="883"/>
      <c r="AE33" s="883"/>
      <c r="AF33" s="887"/>
    </row>
    <row r="34" spans="1:32">
      <c r="A34" s="1585"/>
      <c r="B34" s="122" t="s">
        <v>159</v>
      </c>
      <c r="C34" s="1280" t="s">
        <v>254</v>
      </c>
      <c r="D34" s="1409" t="s">
        <v>254</v>
      </c>
      <c r="E34" s="18"/>
      <c r="F34" s="19"/>
      <c r="G34" s="20"/>
      <c r="H34" s="21"/>
      <c r="I34" s="19"/>
      <c r="J34" s="20"/>
      <c r="K34" s="793"/>
      <c r="L34" s="794">
        <v>2</v>
      </c>
      <c r="M34" s="795"/>
      <c r="N34" s="21"/>
      <c r="O34" s="19"/>
      <c r="P34" s="20"/>
      <c r="Q34" s="21"/>
      <c r="R34" s="19"/>
      <c r="S34" s="20"/>
      <c r="T34" s="21"/>
      <c r="U34" s="19"/>
      <c r="V34" s="42"/>
      <c r="W34" s="22">
        <f t="shared" si="1"/>
        <v>2</v>
      </c>
      <c r="X34" s="27"/>
      <c r="Y34" s="28">
        <v>5</v>
      </c>
      <c r="Z34" s="29" t="s">
        <v>71</v>
      </c>
      <c r="AB34" s="877"/>
      <c r="AC34" s="882"/>
      <c r="AD34" s="883"/>
      <c r="AE34" s="883"/>
      <c r="AF34" s="893"/>
    </row>
    <row r="35" spans="1:32">
      <c r="A35" s="1585"/>
      <c r="B35" s="50" t="s">
        <v>140</v>
      </c>
      <c r="C35" s="101" t="s">
        <v>195</v>
      </c>
      <c r="D35" s="1421" t="s">
        <v>195</v>
      </c>
      <c r="E35" s="75"/>
      <c r="F35" s="76"/>
      <c r="G35" s="77"/>
      <c r="H35" s="78"/>
      <c r="I35" s="76"/>
      <c r="J35" s="77"/>
      <c r="K35" s="967"/>
      <c r="L35" s="952"/>
      <c r="M35" s="962"/>
      <c r="N35" s="772">
        <v>2</v>
      </c>
      <c r="O35" s="786"/>
      <c r="P35" s="776"/>
      <c r="Q35" s="78"/>
      <c r="R35" s="76"/>
      <c r="S35" s="77"/>
      <c r="T35" s="78"/>
      <c r="U35" s="76"/>
      <c r="V35" s="80"/>
      <c r="W35" s="81">
        <f t="shared" si="1"/>
        <v>2</v>
      </c>
      <c r="X35" s="110">
        <v>5</v>
      </c>
      <c r="Y35" s="111"/>
      <c r="Z35" s="112" t="s">
        <v>36</v>
      </c>
      <c r="AB35" s="894"/>
      <c r="AC35" s="882"/>
      <c r="AD35" s="883"/>
      <c r="AE35" s="883"/>
      <c r="AF35" s="893"/>
    </row>
    <row r="36" spans="1:32">
      <c r="A36" s="1593"/>
      <c r="B36" s="103" t="s">
        <v>37</v>
      </c>
      <c r="C36" s="104" t="s">
        <v>196</v>
      </c>
      <c r="D36" s="1409" t="s">
        <v>580</v>
      </c>
      <c r="E36" s="65"/>
      <c r="F36" s="59"/>
      <c r="G36" s="60"/>
      <c r="H36" s="58"/>
      <c r="I36" s="59"/>
      <c r="J36" s="60"/>
      <c r="K36" s="781"/>
      <c r="L36" s="784" t="s">
        <v>16</v>
      </c>
      <c r="M36" s="780">
        <v>7</v>
      </c>
      <c r="N36" s="58"/>
      <c r="O36" s="59"/>
      <c r="P36" s="60"/>
      <c r="Q36" s="58"/>
      <c r="R36" s="59"/>
      <c r="S36" s="60"/>
      <c r="T36" s="58"/>
      <c r="U36" s="59"/>
      <c r="V36" s="61"/>
      <c r="W36" s="81">
        <f t="shared" si="1"/>
        <v>7</v>
      </c>
      <c r="X36" s="98"/>
      <c r="Y36" s="99">
        <v>5</v>
      </c>
      <c r="Z36" s="105" t="s">
        <v>38</v>
      </c>
      <c r="AB36" s="890"/>
      <c r="AC36" s="882"/>
      <c r="AD36" s="883"/>
      <c r="AE36" s="883"/>
      <c r="AF36" s="887"/>
    </row>
    <row r="37" spans="1:32" ht="25.5">
      <c r="A37" s="1593"/>
      <c r="B37" s="103" t="s">
        <v>411</v>
      </c>
      <c r="C37" s="104" t="s">
        <v>197</v>
      </c>
      <c r="D37" s="1409" t="s">
        <v>581</v>
      </c>
      <c r="E37" s="65"/>
      <c r="F37" s="59"/>
      <c r="G37" s="60"/>
      <c r="H37" s="58"/>
      <c r="I37" s="59"/>
      <c r="J37" s="60"/>
      <c r="K37" s="58"/>
      <c r="L37" s="97"/>
      <c r="M37" s="60"/>
      <c r="N37" s="1259"/>
      <c r="O37" s="1260"/>
      <c r="P37" s="1261">
        <v>5</v>
      </c>
      <c r="Q37" s="58"/>
      <c r="R37" s="97"/>
      <c r="S37" s="60"/>
      <c r="T37" s="58"/>
      <c r="U37" s="59"/>
      <c r="V37" s="61"/>
      <c r="W37" s="81">
        <f t="shared" si="1"/>
        <v>5</v>
      </c>
      <c r="Y37" s="98">
        <v>5</v>
      </c>
      <c r="Z37" s="105" t="s">
        <v>40</v>
      </c>
      <c r="AB37" s="885"/>
      <c r="AC37" s="882"/>
      <c r="AD37" s="883"/>
      <c r="AE37" s="883"/>
      <c r="AF37" s="893"/>
    </row>
    <row r="38" spans="1:32">
      <c r="A38" s="1593"/>
      <c r="B38" s="106" t="s">
        <v>141</v>
      </c>
      <c r="C38" s="107" t="s">
        <v>198</v>
      </c>
      <c r="D38" s="1407" t="s">
        <v>198</v>
      </c>
      <c r="E38" s="75"/>
      <c r="F38" s="76"/>
      <c r="G38" s="77"/>
      <c r="H38" s="78"/>
      <c r="I38" s="76"/>
      <c r="J38" s="77"/>
      <c r="K38" s="1338"/>
      <c r="L38" s="1339"/>
      <c r="M38" s="1340"/>
      <c r="N38" s="772">
        <v>3</v>
      </c>
      <c r="O38" s="796"/>
      <c r="P38" s="776"/>
      <c r="Q38" s="109"/>
      <c r="R38" s="108"/>
      <c r="S38" s="77"/>
      <c r="T38" s="78"/>
      <c r="U38" s="76"/>
      <c r="V38" s="80"/>
      <c r="W38" s="81">
        <f>SUM(E38:V38)</f>
        <v>3</v>
      </c>
      <c r="X38" s="110">
        <v>5</v>
      </c>
      <c r="Y38" s="111"/>
      <c r="Z38" s="112" t="s">
        <v>41</v>
      </c>
      <c r="AB38" s="885"/>
      <c r="AC38" s="882"/>
      <c r="AD38" s="883"/>
      <c r="AE38" s="883"/>
      <c r="AF38" s="893"/>
    </row>
    <row r="39" spans="1:32" ht="13.5" thickBot="1">
      <c r="A39" s="1183">
        <f>SUM(W32:W38)</f>
        <v>27</v>
      </c>
      <c r="B39" s="64" t="s">
        <v>511</v>
      </c>
      <c r="C39" s="1336" t="s">
        <v>512</v>
      </c>
      <c r="D39" s="940" t="s">
        <v>582</v>
      </c>
      <c r="E39" s="1341"/>
      <c r="F39" s="1342"/>
      <c r="G39" s="1343"/>
      <c r="H39" s="1345"/>
      <c r="I39" s="1342"/>
      <c r="J39" s="1343"/>
      <c r="K39" s="1345"/>
      <c r="L39" s="1342"/>
      <c r="M39" s="1343"/>
      <c r="N39" s="787">
        <v>5</v>
      </c>
      <c r="O39" s="1337"/>
      <c r="P39" s="789"/>
      <c r="Q39" s="1344"/>
      <c r="R39" s="1342"/>
      <c r="S39" s="1343"/>
      <c r="T39" s="1345"/>
      <c r="U39" s="1342"/>
      <c r="V39" s="1346"/>
      <c r="W39" s="81">
        <f>SUM(E39:V39)</f>
        <v>5</v>
      </c>
      <c r="X39" s="1345"/>
      <c r="Y39" s="1343"/>
      <c r="Z39" s="825" t="s">
        <v>41</v>
      </c>
      <c r="AB39" s="885"/>
      <c r="AC39" s="882"/>
      <c r="AD39" s="883"/>
      <c r="AE39" s="883"/>
      <c r="AF39" s="887"/>
    </row>
    <row r="40" spans="1:32">
      <c r="A40" s="1583" t="s">
        <v>422</v>
      </c>
      <c r="B40" s="102" t="s">
        <v>49</v>
      </c>
      <c r="C40" s="863" t="s">
        <v>202</v>
      </c>
      <c r="D40" s="1443" t="s">
        <v>202</v>
      </c>
      <c r="E40" s="790">
        <v>4</v>
      </c>
      <c r="F40" s="771"/>
      <c r="G40" s="770"/>
      <c r="H40" s="69"/>
      <c r="I40" s="70"/>
      <c r="J40" s="68"/>
      <c r="K40" s="69"/>
      <c r="L40" s="67"/>
      <c r="M40" s="68"/>
      <c r="N40" s="69"/>
      <c r="O40" s="67"/>
      <c r="P40" s="68"/>
      <c r="Q40" s="69"/>
      <c r="R40" s="67"/>
      <c r="S40" s="68"/>
      <c r="T40" s="69"/>
      <c r="U40" s="67"/>
      <c r="V40" s="71"/>
      <c r="W40" s="72">
        <f t="shared" ref="W40:W54" si="2">SUM(E40:V40)</f>
        <v>4</v>
      </c>
      <c r="X40" s="121">
        <v>5</v>
      </c>
      <c r="Y40" s="115"/>
      <c r="Z40" s="73" t="s">
        <v>48</v>
      </c>
      <c r="AB40" s="877"/>
      <c r="AC40" s="882"/>
      <c r="AD40" s="883"/>
      <c r="AE40" s="883"/>
      <c r="AF40" s="893"/>
    </row>
    <row r="41" spans="1:32">
      <c r="A41" s="1594"/>
      <c r="B41" s="158" t="s">
        <v>50</v>
      </c>
      <c r="C41" s="875" t="s">
        <v>203</v>
      </c>
      <c r="D41" s="1444" t="s">
        <v>200</v>
      </c>
      <c r="E41" s="109"/>
      <c r="F41" s="76"/>
      <c r="G41" s="77"/>
      <c r="H41" s="772">
        <v>3</v>
      </c>
      <c r="I41" s="773"/>
      <c r="J41" s="776"/>
      <c r="K41" s="78"/>
      <c r="L41" s="116"/>
      <c r="M41" s="77"/>
      <c r="N41" s="78"/>
      <c r="O41" s="76"/>
      <c r="P41" s="77"/>
      <c r="Q41" s="78"/>
      <c r="R41" s="76"/>
      <c r="S41" s="77"/>
      <c r="T41" s="78"/>
      <c r="U41" s="76"/>
      <c r="V41" s="80"/>
      <c r="W41" s="81">
        <f t="shared" si="2"/>
        <v>3</v>
      </c>
      <c r="X41" s="110">
        <v>5</v>
      </c>
      <c r="Y41" s="111"/>
      <c r="Z41" s="112" t="s">
        <v>52</v>
      </c>
      <c r="AB41" s="877"/>
      <c r="AC41" s="882"/>
      <c r="AD41" s="883"/>
      <c r="AE41" s="883"/>
      <c r="AF41" s="893"/>
    </row>
    <row r="42" spans="1:32">
      <c r="A42" s="1594"/>
      <c r="B42" s="158" t="s">
        <v>51</v>
      </c>
      <c r="C42" s="664" t="s">
        <v>204</v>
      </c>
      <c r="D42" s="1445" t="s">
        <v>583</v>
      </c>
      <c r="E42" s="109"/>
      <c r="F42" s="76"/>
      <c r="G42" s="77"/>
      <c r="H42" s="78"/>
      <c r="I42" s="76"/>
      <c r="J42" s="77"/>
      <c r="K42" s="772"/>
      <c r="L42" s="773"/>
      <c r="M42" s="776">
        <v>10</v>
      </c>
      <c r="N42" s="78"/>
      <c r="O42" s="76"/>
      <c r="P42" s="77"/>
      <c r="Q42" s="78"/>
      <c r="R42" s="76"/>
      <c r="S42" s="77"/>
      <c r="T42" s="78"/>
      <c r="U42" s="76"/>
      <c r="V42" s="80"/>
      <c r="W42" s="81">
        <f t="shared" si="2"/>
        <v>10</v>
      </c>
      <c r="X42" s="110"/>
      <c r="Y42" s="111">
        <v>5</v>
      </c>
      <c r="Z42" s="112" t="s">
        <v>52</v>
      </c>
      <c r="AB42" s="877"/>
      <c r="AC42" s="887"/>
      <c r="AD42" s="883"/>
      <c r="AE42" s="883"/>
      <c r="AF42" s="887"/>
    </row>
    <row r="43" spans="1:32">
      <c r="A43" s="1595"/>
      <c r="B43" s="158" t="s">
        <v>143</v>
      </c>
      <c r="C43" s="664" t="s">
        <v>205</v>
      </c>
      <c r="D43" s="1446" t="s">
        <v>205</v>
      </c>
      <c r="E43" s="1422"/>
      <c r="F43" s="924"/>
      <c r="G43" s="925"/>
      <c r="H43" s="926"/>
      <c r="I43" s="924"/>
      <c r="J43" s="925"/>
      <c r="K43" s="926"/>
      <c r="L43" s="924"/>
      <c r="M43" s="925"/>
      <c r="N43" s="927">
        <v>4</v>
      </c>
      <c r="O43" s="928"/>
      <c r="P43" s="929"/>
      <c r="Q43" s="926"/>
      <c r="R43" s="924"/>
      <c r="S43" s="925"/>
      <c r="T43" s="926"/>
      <c r="U43" s="924"/>
      <c r="V43" s="930"/>
      <c r="W43" s="931">
        <f t="shared" si="2"/>
        <v>4</v>
      </c>
      <c r="X43" s="932">
        <v>5</v>
      </c>
      <c r="Y43" s="933"/>
      <c r="Z43" s="583" t="s">
        <v>53</v>
      </c>
      <c r="AB43" s="877"/>
      <c r="AC43" s="884"/>
      <c r="AD43" s="883"/>
      <c r="AE43" s="883"/>
      <c r="AF43" s="887"/>
    </row>
    <row r="44" spans="1:32">
      <c r="A44" s="1595"/>
      <c r="B44" s="158" t="s">
        <v>120</v>
      </c>
      <c r="C44" s="664" t="s">
        <v>596</v>
      </c>
      <c r="D44" s="1414" t="s">
        <v>237</v>
      </c>
      <c r="E44" s="1184"/>
      <c r="F44" s="1185"/>
      <c r="G44" s="1186"/>
      <c r="H44" s="1187"/>
      <c r="I44" s="1185"/>
      <c r="J44" s="1186"/>
      <c r="K44" s="1187"/>
      <c r="L44" s="1185"/>
      <c r="M44" s="1186"/>
      <c r="N44" s="1187"/>
      <c r="O44" s="1185"/>
      <c r="P44" s="1186"/>
      <c r="Q44" s="1216">
        <v>2</v>
      </c>
      <c r="R44" s="1217"/>
      <c r="S44" s="1218"/>
      <c r="T44" s="1187"/>
      <c r="U44" s="1185"/>
      <c r="V44" s="1188"/>
      <c r="W44" s="1219">
        <f t="shared" si="2"/>
        <v>2</v>
      </c>
      <c r="X44" s="341"/>
      <c r="Y44" s="342"/>
      <c r="Z44" s="1324" t="s">
        <v>463</v>
      </c>
      <c r="AB44" s="877"/>
      <c r="AC44" s="884"/>
      <c r="AD44" s="883"/>
      <c r="AE44" s="883"/>
      <c r="AF44" s="887"/>
    </row>
    <row r="45" spans="1:32">
      <c r="A45" s="1596"/>
      <c r="B45" s="158" t="s">
        <v>607</v>
      </c>
      <c r="C45" s="558" t="s">
        <v>236</v>
      </c>
      <c r="D45" s="1415" t="s">
        <v>584</v>
      </c>
      <c r="E45" s="1161"/>
      <c r="F45" s="1157"/>
      <c r="G45" s="1158"/>
      <c r="H45" s="1159"/>
      <c r="I45" s="1160"/>
      <c r="J45" s="1158"/>
      <c r="K45" s="1159"/>
      <c r="L45" s="1160"/>
      <c r="M45" s="1158"/>
      <c r="N45" s="1153"/>
      <c r="O45" s="1154"/>
      <c r="P45" s="1155"/>
      <c r="Q45" s="1163">
        <v>2</v>
      </c>
      <c r="R45" s="1164"/>
      <c r="S45" s="1165"/>
      <c r="T45" s="1159"/>
      <c r="U45" s="1160"/>
      <c r="V45" s="1166"/>
      <c r="W45" s="1167">
        <f t="shared" si="2"/>
        <v>2</v>
      </c>
      <c r="X45" s="1168"/>
      <c r="Y45" s="1169"/>
      <c r="Z45" s="47" t="s">
        <v>119</v>
      </c>
      <c r="AB45" s="877"/>
      <c r="AC45" s="884"/>
      <c r="AD45" s="883"/>
      <c r="AE45" s="883"/>
      <c r="AF45" s="884"/>
    </row>
    <row r="46" spans="1:32">
      <c r="A46" s="1594"/>
      <c r="B46" s="158" t="s">
        <v>64</v>
      </c>
      <c r="C46" s="664" t="s">
        <v>213</v>
      </c>
      <c r="D46" s="1423" t="s">
        <v>213</v>
      </c>
      <c r="E46" s="862"/>
      <c r="F46" s="59"/>
      <c r="G46" s="60"/>
      <c r="H46" s="58"/>
      <c r="I46" s="59"/>
      <c r="J46" s="60"/>
      <c r="K46" s="58"/>
      <c r="L46" s="59"/>
      <c r="M46" s="60"/>
      <c r="N46" s="1156"/>
      <c r="O46" s="108"/>
      <c r="P46" s="77"/>
      <c r="Q46" s="1162">
        <v>3</v>
      </c>
      <c r="R46" s="782"/>
      <c r="S46" s="780"/>
      <c r="T46" s="58"/>
      <c r="U46" s="59"/>
      <c r="V46" s="61"/>
      <c r="W46" s="134">
        <f t="shared" si="2"/>
        <v>3</v>
      </c>
      <c r="X46" s="98">
        <v>5</v>
      </c>
      <c r="Y46" s="99"/>
      <c r="Z46" s="112" t="s">
        <v>128</v>
      </c>
      <c r="AB46" s="890"/>
      <c r="AC46" s="884"/>
      <c r="AD46" s="883"/>
      <c r="AE46" s="883"/>
      <c r="AF46" s="887"/>
    </row>
    <row r="47" spans="1:32" ht="13.5" thickBot="1">
      <c r="A47" s="1183">
        <f>SUM(W40:W47)</f>
        <v>32</v>
      </c>
      <c r="B47" s="822" t="s">
        <v>73</v>
      </c>
      <c r="C47" s="876" t="s">
        <v>216</v>
      </c>
      <c r="D47" s="1424" t="s">
        <v>216</v>
      </c>
      <c r="E47" s="870"/>
      <c r="F47" s="853"/>
      <c r="G47" s="854"/>
      <c r="H47" s="855"/>
      <c r="I47" s="853"/>
      <c r="J47" s="854"/>
      <c r="K47" s="855"/>
      <c r="L47" s="853"/>
      <c r="M47" s="854"/>
      <c r="N47" s="855"/>
      <c r="O47" s="853"/>
      <c r="P47" s="854"/>
      <c r="Q47" s="855"/>
      <c r="R47" s="853"/>
      <c r="S47" s="854"/>
      <c r="T47" s="1220"/>
      <c r="U47" s="1221"/>
      <c r="V47" s="1222">
        <v>4</v>
      </c>
      <c r="W47" s="1223">
        <f t="shared" si="2"/>
        <v>4</v>
      </c>
      <c r="X47" s="856"/>
      <c r="Y47" s="857">
        <v>5</v>
      </c>
      <c r="Z47" s="858" t="s">
        <v>412</v>
      </c>
      <c r="AB47" s="885"/>
      <c r="AC47" s="884"/>
      <c r="AD47" s="883"/>
      <c r="AE47" s="883"/>
      <c r="AF47" s="884"/>
    </row>
    <row r="48" spans="1:32">
      <c r="A48" s="1583" t="s">
        <v>423</v>
      </c>
      <c r="B48" s="86" t="s">
        <v>55</v>
      </c>
      <c r="C48" s="114" t="s">
        <v>206</v>
      </c>
      <c r="D48" s="1413" t="s">
        <v>585</v>
      </c>
      <c r="E48" s="66"/>
      <c r="F48" s="67"/>
      <c r="G48" s="68"/>
      <c r="H48" s="69"/>
      <c r="I48" s="67"/>
      <c r="J48" s="68"/>
      <c r="K48" s="768">
        <v>4</v>
      </c>
      <c r="L48" s="769" t="s">
        <v>16</v>
      </c>
      <c r="M48" s="770"/>
      <c r="N48" s="69"/>
      <c r="O48" s="67"/>
      <c r="P48" s="68"/>
      <c r="Q48" s="69"/>
      <c r="R48" s="67"/>
      <c r="S48" s="68"/>
      <c r="T48" s="69"/>
      <c r="U48" s="67"/>
      <c r="V48" s="71"/>
      <c r="W48" s="131">
        <f t="shared" si="2"/>
        <v>4</v>
      </c>
      <c r="X48" s="121">
        <v>5</v>
      </c>
      <c r="Y48" s="115"/>
      <c r="Z48" s="73" t="s">
        <v>56</v>
      </c>
      <c r="AB48" s="885"/>
      <c r="AC48" s="884"/>
      <c r="AD48" s="883"/>
      <c r="AE48" s="883"/>
      <c r="AF48" s="887"/>
    </row>
    <row r="49" spans="1:32">
      <c r="A49" s="1597"/>
      <c r="B49" s="64" t="s">
        <v>413</v>
      </c>
      <c r="C49" s="96"/>
      <c r="D49" s="1409" t="s">
        <v>586</v>
      </c>
      <c r="E49" s="65"/>
      <c r="F49" s="59"/>
      <c r="G49" s="60"/>
      <c r="H49" s="58"/>
      <c r="I49" s="59"/>
      <c r="J49" s="60"/>
      <c r="K49" s="772"/>
      <c r="L49" s="796">
        <v>2</v>
      </c>
      <c r="M49" s="776"/>
      <c r="N49" s="58"/>
      <c r="O49" s="59"/>
      <c r="P49" s="60"/>
      <c r="Q49" s="58"/>
      <c r="R49" s="59"/>
      <c r="S49" s="60"/>
      <c r="T49" s="58"/>
      <c r="U49" s="59"/>
      <c r="V49" s="61"/>
      <c r="W49" s="136">
        <f t="shared" si="2"/>
        <v>2</v>
      </c>
      <c r="X49" s="98"/>
      <c r="Y49" s="99"/>
      <c r="Z49" s="63" t="s">
        <v>414</v>
      </c>
      <c r="AB49" s="885"/>
      <c r="AC49" s="884"/>
      <c r="AD49" s="883"/>
      <c r="AE49" s="883"/>
      <c r="AF49" s="887"/>
    </row>
    <row r="50" spans="1:32">
      <c r="A50" s="1585"/>
      <c r="B50" s="106" t="s">
        <v>57</v>
      </c>
      <c r="C50" s="104" t="s">
        <v>207</v>
      </c>
      <c r="D50" s="1410" t="s">
        <v>587</v>
      </c>
      <c r="E50" s="75"/>
      <c r="F50" s="76"/>
      <c r="G50" s="77"/>
      <c r="H50" s="78"/>
      <c r="I50" s="76"/>
      <c r="J50" s="77"/>
      <c r="K50" s="78"/>
      <c r="L50" s="108"/>
      <c r="M50" s="133"/>
      <c r="N50" s="772"/>
      <c r="O50" s="786" t="s">
        <v>16</v>
      </c>
      <c r="P50" s="776">
        <v>7</v>
      </c>
      <c r="Q50" s="78"/>
      <c r="R50" s="76"/>
      <c r="S50" s="77"/>
      <c r="T50" s="78"/>
      <c r="U50" s="76"/>
      <c r="V50" s="80"/>
      <c r="W50" s="136">
        <f t="shared" si="2"/>
        <v>7</v>
      </c>
      <c r="X50" s="110"/>
      <c r="Y50" s="111">
        <v>5</v>
      </c>
      <c r="Z50" s="112" t="s">
        <v>102</v>
      </c>
      <c r="AB50" s="895"/>
      <c r="AC50" s="884"/>
      <c r="AD50" s="883"/>
      <c r="AE50" s="883"/>
      <c r="AF50" s="887"/>
    </row>
    <row r="51" spans="1:32">
      <c r="A51" s="1585"/>
      <c r="B51" s="106" t="s">
        <v>251</v>
      </c>
      <c r="C51" s="104" t="s">
        <v>208</v>
      </c>
      <c r="D51" s="1410" t="s">
        <v>208</v>
      </c>
      <c r="E51" s="75"/>
      <c r="F51" s="76"/>
      <c r="G51" s="77"/>
      <c r="H51" s="78"/>
      <c r="I51" s="76"/>
      <c r="J51" s="77"/>
      <c r="K51" s="138"/>
      <c r="L51" s="76"/>
      <c r="M51" s="77"/>
      <c r="N51" s="772">
        <v>4</v>
      </c>
      <c r="O51" s="773"/>
      <c r="P51" s="776"/>
      <c r="Q51" s="78"/>
      <c r="R51" s="76"/>
      <c r="S51" s="77"/>
      <c r="T51" s="78"/>
      <c r="U51" s="76"/>
      <c r="V51" s="80"/>
      <c r="W51" s="62">
        <f t="shared" si="2"/>
        <v>4</v>
      </c>
      <c r="X51" s="110">
        <v>5</v>
      </c>
      <c r="Y51" s="111"/>
      <c r="Z51" s="112" t="s">
        <v>58</v>
      </c>
      <c r="AB51" s="885"/>
      <c r="AC51" s="884"/>
      <c r="AD51" s="883"/>
      <c r="AE51" s="883"/>
      <c r="AF51" s="887"/>
    </row>
    <row r="52" spans="1:32">
      <c r="A52" s="1585"/>
      <c r="B52" s="106" t="s">
        <v>416</v>
      </c>
      <c r="C52" s="107" t="s">
        <v>209</v>
      </c>
      <c r="D52" s="1407" t="s">
        <v>588</v>
      </c>
      <c r="E52" s="75"/>
      <c r="F52" s="76"/>
      <c r="G52" s="77"/>
      <c r="H52" s="78"/>
      <c r="I52" s="76"/>
      <c r="J52" s="77"/>
      <c r="K52" s="78"/>
      <c r="L52" s="76"/>
      <c r="M52" s="77"/>
      <c r="N52" s="772">
        <v>2</v>
      </c>
      <c r="O52" s="773"/>
      <c r="P52" s="776"/>
      <c r="Q52" s="78"/>
      <c r="R52" s="76"/>
      <c r="S52" s="77"/>
      <c r="T52" s="78"/>
      <c r="U52" s="76"/>
      <c r="V52" s="80"/>
      <c r="W52" s="81">
        <f t="shared" si="2"/>
        <v>2</v>
      </c>
      <c r="X52" s="110">
        <v>5</v>
      </c>
      <c r="Y52" s="111"/>
      <c r="Z52" s="112" t="s">
        <v>415</v>
      </c>
      <c r="AB52" s="885"/>
      <c r="AC52" s="884"/>
      <c r="AD52" s="883"/>
      <c r="AE52" s="883"/>
      <c r="AF52" s="887"/>
    </row>
    <row r="53" spans="1:32">
      <c r="A53" s="1585"/>
      <c r="B53" s="122" t="s">
        <v>417</v>
      </c>
      <c r="C53" s="107" t="s">
        <v>210</v>
      </c>
      <c r="D53" s="1425" t="s">
        <v>589</v>
      </c>
      <c r="E53" s="109"/>
      <c r="F53" s="108"/>
      <c r="G53" s="77"/>
      <c r="H53" s="109"/>
      <c r="I53" s="108"/>
      <c r="J53" s="77"/>
      <c r="K53" s="109"/>
      <c r="L53" s="108"/>
      <c r="M53" s="77"/>
      <c r="N53" s="109"/>
      <c r="O53" s="108"/>
      <c r="P53" s="133"/>
      <c r="Q53" s="798"/>
      <c r="R53" s="796"/>
      <c r="S53" s="776">
        <v>5</v>
      </c>
      <c r="T53" s="109"/>
      <c r="U53" s="108"/>
      <c r="V53" s="80"/>
      <c r="W53" s="136">
        <f t="shared" si="2"/>
        <v>5</v>
      </c>
      <c r="X53" s="135"/>
      <c r="Y53" s="111">
        <v>5</v>
      </c>
      <c r="Z53" s="137" t="s">
        <v>74</v>
      </c>
      <c r="AB53" s="896"/>
      <c r="AC53" s="897"/>
      <c r="AD53" s="883"/>
      <c r="AE53" s="883"/>
      <c r="AF53" s="893"/>
    </row>
    <row r="54" spans="1:32">
      <c r="A54" s="1598"/>
      <c r="B54" s="864" t="s">
        <v>252</v>
      </c>
      <c r="C54" s="828" t="s">
        <v>211</v>
      </c>
      <c r="D54" s="1420" t="s">
        <v>211</v>
      </c>
      <c r="E54" s="839"/>
      <c r="F54" s="827"/>
      <c r="G54" s="840"/>
      <c r="H54" s="839"/>
      <c r="I54" s="827"/>
      <c r="J54" s="840"/>
      <c r="K54" s="839"/>
      <c r="L54" s="827"/>
      <c r="M54" s="840"/>
      <c r="N54" s="799">
        <v>2</v>
      </c>
      <c r="O54" s="842"/>
      <c r="P54" s="843"/>
      <c r="Q54" s="967"/>
      <c r="R54" s="952"/>
      <c r="S54" s="962"/>
      <c r="T54" s="839"/>
      <c r="U54" s="827"/>
      <c r="V54" s="828"/>
      <c r="W54" s="136">
        <f t="shared" si="2"/>
        <v>2</v>
      </c>
      <c r="X54" s="865">
        <v>5</v>
      </c>
      <c r="Y54" s="866"/>
      <c r="Z54" s="845" t="s">
        <v>61</v>
      </c>
      <c r="AB54" s="890"/>
      <c r="AC54" s="884"/>
      <c r="AD54" s="883"/>
      <c r="AE54" s="883"/>
      <c r="AF54" s="887"/>
    </row>
    <row r="55" spans="1:32" ht="13.5" thickBot="1">
      <c r="A55" s="1183">
        <f>SUM(W48:W55)</f>
        <v>28</v>
      </c>
      <c r="B55" s="822" t="s">
        <v>62</v>
      </c>
      <c r="C55" s="919" t="s">
        <v>212</v>
      </c>
      <c r="D55" s="1416" t="s">
        <v>212</v>
      </c>
      <c r="E55" s="823"/>
      <c r="F55" s="813"/>
      <c r="G55" s="814"/>
      <c r="H55" s="812"/>
      <c r="I55" s="813"/>
      <c r="J55" s="814"/>
      <c r="K55" s="812"/>
      <c r="L55" s="813"/>
      <c r="M55" s="814"/>
      <c r="N55" s="920"/>
      <c r="O55" s="920"/>
      <c r="P55" s="920"/>
      <c r="Q55" s="787">
        <v>2</v>
      </c>
      <c r="R55" s="788"/>
      <c r="S55" s="789"/>
      <c r="T55" s="812" t="s">
        <v>16</v>
      </c>
      <c r="U55" s="813"/>
      <c r="V55" s="815"/>
      <c r="W55" s="921">
        <f>SUM(E55:V55)</f>
        <v>2</v>
      </c>
      <c r="X55" s="922">
        <v>5</v>
      </c>
      <c r="Y55" s="923"/>
      <c r="Z55" s="120" t="s">
        <v>63</v>
      </c>
      <c r="AB55" s="885"/>
      <c r="AC55" s="884"/>
      <c r="AD55" s="883"/>
      <c r="AE55" s="883"/>
      <c r="AF55" s="893"/>
    </row>
    <row r="56" spans="1:32">
      <c r="A56" s="1599" t="s">
        <v>68</v>
      </c>
      <c r="B56" s="1269"/>
      <c r="C56" s="914"/>
      <c r="D56" s="914"/>
      <c r="E56" s="140"/>
      <c r="F56" s="141"/>
      <c r="G56" s="142"/>
      <c r="H56" s="143"/>
      <c r="I56" s="141"/>
      <c r="J56" s="142"/>
      <c r="K56" s="143"/>
      <c r="L56" s="141"/>
      <c r="M56" s="142"/>
      <c r="N56" s="143"/>
      <c r="O56" s="141"/>
      <c r="P56" s="142"/>
      <c r="Q56" s="143"/>
      <c r="R56" s="141"/>
      <c r="S56" s="142"/>
      <c r="T56" s="143"/>
      <c r="U56" s="141"/>
      <c r="V56" s="915"/>
      <c r="W56" s="144"/>
      <c r="X56" s="916">
        <v>5</v>
      </c>
      <c r="Y56" s="917"/>
      <c r="Z56" s="918"/>
      <c r="AB56" s="885"/>
      <c r="AC56" s="884"/>
      <c r="AD56" s="883"/>
      <c r="AE56" s="883"/>
      <c r="AF56" s="887"/>
    </row>
    <row r="57" spans="1:32" ht="13.5" thickBot="1">
      <c r="A57" s="1600" t="s">
        <v>69</v>
      </c>
      <c r="B57" s="1270"/>
      <c r="C57" s="32"/>
      <c r="D57" s="32"/>
      <c r="E57" s="33"/>
      <c r="F57" s="34"/>
      <c r="G57" s="35"/>
      <c r="H57" s="36"/>
      <c r="I57" s="34"/>
      <c r="J57" s="35"/>
      <c r="K57" s="36"/>
      <c r="L57" s="34"/>
      <c r="M57" s="35"/>
      <c r="N57" s="36"/>
      <c r="O57" s="34"/>
      <c r="P57" s="35"/>
      <c r="Q57" s="36"/>
      <c r="R57" s="34"/>
      <c r="S57" s="35"/>
      <c r="T57" s="36"/>
      <c r="U57" s="34"/>
      <c r="V57" s="37"/>
      <c r="W57" s="38"/>
      <c r="X57" s="39" t="s">
        <v>33</v>
      </c>
      <c r="Y57" s="40"/>
      <c r="Z57" s="868"/>
      <c r="AB57" s="890"/>
      <c r="AC57" s="884"/>
      <c r="AD57" s="883"/>
      <c r="AE57" s="883"/>
      <c r="AF57" s="887"/>
    </row>
    <row r="58" spans="1:32" ht="14.25" thickTop="1" thickBot="1">
      <c r="A58" s="1600"/>
      <c r="B58" s="1270"/>
      <c r="C58" s="32"/>
      <c r="D58" s="32"/>
      <c r="E58" s="33"/>
      <c r="F58" s="34"/>
      <c r="G58" s="35"/>
      <c r="H58" s="36"/>
      <c r="I58" s="34"/>
      <c r="J58" s="35"/>
      <c r="K58" s="36"/>
      <c r="L58" s="34"/>
      <c r="M58" s="35"/>
      <c r="N58" s="36"/>
      <c r="O58" s="34"/>
      <c r="P58" s="35"/>
      <c r="Q58" s="36"/>
      <c r="R58" s="34"/>
      <c r="S58" s="35"/>
      <c r="T58" s="36"/>
      <c r="U58" s="34"/>
      <c r="V58" s="37"/>
      <c r="W58" s="1190">
        <v>153</v>
      </c>
      <c r="X58" s="39"/>
      <c r="Y58" s="40"/>
      <c r="Z58" s="868"/>
      <c r="AB58" s="890"/>
      <c r="AC58" s="884"/>
      <c r="AD58" s="883"/>
      <c r="AE58" s="883"/>
      <c r="AF58" s="887"/>
    </row>
    <row r="59" spans="1:32" ht="14.25" thickTop="1" thickBot="1">
      <c r="A59" s="1600"/>
      <c r="B59" s="1270"/>
      <c r="C59" s="32"/>
      <c r="D59" s="32"/>
      <c r="E59" s="935">
        <f t="shared" ref="E59:M59" si="3">SUM(E5:E57)</f>
        <v>21</v>
      </c>
      <c r="F59" s="1262">
        <f t="shared" si="3"/>
        <v>10</v>
      </c>
      <c r="G59" s="1263">
        <f t="shared" si="3"/>
        <v>6</v>
      </c>
      <c r="H59" s="1264">
        <f t="shared" si="3"/>
        <v>17</v>
      </c>
      <c r="I59" s="1262">
        <f t="shared" si="3"/>
        <v>5</v>
      </c>
      <c r="J59" s="1263">
        <f t="shared" si="3"/>
        <v>14</v>
      </c>
      <c r="K59" s="1264">
        <f t="shared" si="3"/>
        <v>11</v>
      </c>
      <c r="L59" s="1262">
        <f t="shared" si="3"/>
        <v>4</v>
      </c>
      <c r="M59" s="1263">
        <f t="shared" si="3"/>
        <v>17</v>
      </c>
      <c r="N59" s="1264">
        <f>SUM(N5:N57)-N39</f>
        <v>17</v>
      </c>
      <c r="O59" s="1262">
        <f t="shared" ref="O59:V59" si="4">SUM(O5:O57)</f>
        <v>0</v>
      </c>
      <c r="P59" s="1263">
        <f t="shared" si="4"/>
        <v>12</v>
      </c>
      <c r="Q59" s="1264">
        <f t="shared" si="4"/>
        <v>11</v>
      </c>
      <c r="R59" s="1262">
        <f t="shared" si="4"/>
        <v>0</v>
      </c>
      <c r="S59" s="1263">
        <f t="shared" si="4"/>
        <v>7</v>
      </c>
      <c r="T59" s="1264">
        <f t="shared" si="4"/>
        <v>0</v>
      </c>
      <c r="U59" s="1262">
        <f t="shared" si="4"/>
        <v>0</v>
      </c>
      <c r="V59" s="1265">
        <f t="shared" si="4"/>
        <v>14</v>
      </c>
      <c r="W59" s="1196">
        <v>153</v>
      </c>
      <c r="X59" s="39" t="s">
        <v>70</v>
      </c>
      <c r="Y59" s="40"/>
      <c r="Z59" s="868"/>
      <c r="AB59" s="890"/>
      <c r="AC59" s="884"/>
      <c r="AD59" s="883"/>
      <c r="AE59" s="883"/>
      <c r="AF59" s="887"/>
    </row>
    <row r="60" spans="1:32" ht="14.25" thickTop="1" thickBot="1">
      <c r="A60" s="1601">
        <f>SUM(A18:A55)</f>
        <v>166</v>
      </c>
      <c r="B60" s="1271"/>
      <c r="C60" s="869"/>
      <c r="D60" s="869"/>
      <c r="E60" s="852"/>
      <c r="F60" s="1273">
        <f>SUM(E59:G59)</f>
        <v>37</v>
      </c>
      <c r="G60" s="1272"/>
      <c r="H60" s="870"/>
      <c r="I60" s="1273">
        <f>SUM(H59:J59)</f>
        <v>36</v>
      </c>
      <c r="J60" s="1272"/>
      <c r="K60" s="870"/>
      <c r="L60" s="1273">
        <f>SUM(K59:M59)</f>
        <v>32</v>
      </c>
      <c r="M60" s="1272"/>
      <c r="N60" s="870"/>
      <c r="O60" s="1273">
        <f>SUM(N59:P59)</f>
        <v>29</v>
      </c>
      <c r="P60" s="1272"/>
      <c r="Q60" s="870"/>
      <c r="R60" s="1273">
        <f>SUM(Q59:S59)</f>
        <v>18</v>
      </c>
      <c r="S60" s="1272"/>
      <c r="T60" s="870"/>
      <c r="U60" s="1273">
        <f>SUM(T59:V59)</f>
        <v>14</v>
      </c>
      <c r="V60" s="1274"/>
      <c r="W60" s="921">
        <v>153</v>
      </c>
      <c r="X60" s="872"/>
      <c r="Y60" s="873"/>
      <c r="Z60" s="874"/>
      <c r="AB60" s="885"/>
      <c r="AC60" s="884"/>
      <c r="AD60" s="883"/>
      <c r="AE60" s="883"/>
      <c r="AF60" s="887"/>
    </row>
    <row r="61" spans="1:32">
      <c r="A61" s="1347"/>
      <c r="B61" s="1348"/>
      <c r="C61" s="1348"/>
      <c r="D61" s="1348"/>
      <c r="E61" s="1348"/>
      <c r="F61" s="1348"/>
      <c r="G61" s="1348"/>
      <c r="H61" s="1348"/>
      <c r="I61" s="1348"/>
      <c r="J61" s="1348"/>
      <c r="K61" s="1348"/>
      <c r="L61" s="1348"/>
      <c r="M61" s="1348"/>
      <c r="N61" s="1348"/>
      <c r="O61" s="1348"/>
      <c r="P61" s="1348"/>
      <c r="Q61" s="1348"/>
      <c r="R61" s="1348"/>
      <c r="S61" s="1348"/>
      <c r="T61" s="1348"/>
      <c r="U61" s="1348"/>
      <c r="V61" s="1348"/>
      <c r="W61" s="1348"/>
      <c r="X61" s="1348"/>
      <c r="Y61" s="1348"/>
      <c r="Z61" s="1349"/>
      <c r="AB61" s="898"/>
      <c r="AC61" s="884"/>
      <c r="AD61" s="883"/>
      <c r="AE61" s="883"/>
      <c r="AF61" s="884"/>
    </row>
    <row r="62" spans="1:32" ht="47.25" customHeight="1">
      <c r="A62" s="1730" t="s">
        <v>520</v>
      </c>
      <c r="B62" s="1731"/>
      <c r="C62" s="1731"/>
      <c r="D62" s="1731"/>
      <c r="E62" s="1731"/>
      <c r="F62" s="1731"/>
      <c r="G62" s="1731"/>
      <c r="H62" s="1731"/>
      <c r="I62" s="1731"/>
      <c r="J62" s="1731"/>
      <c r="K62" s="1731"/>
      <c r="L62" s="1731"/>
      <c r="M62" s="1731"/>
      <c r="N62" s="1731"/>
      <c r="O62" s="1731"/>
      <c r="P62" s="1731"/>
      <c r="Q62" s="1731"/>
      <c r="R62" s="1731"/>
      <c r="S62" s="1731"/>
      <c r="T62" s="1731"/>
      <c r="U62" s="1731"/>
      <c r="V62" s="1731"/>
      <c r="W62" s="1731"/>
      <c r="X62" s="1731"/>
      <c r="Y62" s="1731"/>
      <c r="Z62" s="1732"/>
      <c r="AB62" s="898"/>
      <c r="AC62" s="884"/>
      <c r="AD62" s="883"/>
      <c r="AE62" s="883"/>
      <c r="AF62" s="884"/>
    </row>
    <row r="63" spans="1:32" ht="25.5" customHeight="1" thickBot="1">
      <c r="A63" s="1733" t="s">
        <v>519</v>
      </c>
      <c r="B63" s="1734"/>
      <c r="C63" s="1734"/>
      <c r="D63" s="1734"/>
      <c r="E63" s="1734"/>
      <c r="F63" s="1734"/>
      <c r="G63" s="1734"/>
      <c r="H63" s="1734"/>
      <c r="I63" s="1734"/>
      <c r="J63" s="1734"/>
      <c r="K63" s="1734"/>
      <c r="L63" s="1734"/>
      <c r="M63" s="1734"/>
      <c r="N63" s="1734"/>
      <c r="O63" s="1734"/>
      <c r="P63" s="1734"/>
      <c r="Q63" s="1734"/>
      <c r="R63" s="1734"/>
      <c r="S63" s="1734"/>
      <c r="T63" s="1734"/>
      <c r="U63" s="1734"/>
      <c r="V63" s="1734"/>
      <c r="W63" s="1734"/>
      <c r="X63" s="1734"/>
      <c r="Y63" s="1734"/>
      <c r="Z63" s="1735"/>
      <c r="AB63" s="890"/>
      <c r="AC63" s="899"/>
      <c r="AD63" s="883"/>
      <c r="AE63" s="883"/>
      <c r="AF63" s="887"/>
    </row>
    <row r="64" spans="1:32">
      <c r="A64" s="867"/>
      <c r="AB64" s="885"/>
      <c r="AC64" s="884"/>
      <c r="AD64" s="883"/>
      <c r="AE64" s="883"/>
      <c r="AF64" s="887"/>
    </row>
    <row r="65" spans="1:32" ht="26.25" customHeight="1">
      <c r="A65" s="1736"/>
      <c r="B65" s="1737"/>
      <c r="C65" s="1737"/>
      <c r="D65" s="1737"/>
      <c r="E65" s="1737"/>
      <c r="F65" s="1737"/>
      <c r="G65" s="1737"/>
      <c r="H65" s="1737"/>
      <c r="I65" s="1737"/>
      <c r="J65" s="1737"/>
      <c r="K65" s="1737"/>
      <c r="L65" s="1737"/>
      <c r="M65" s="1737"/>
      <c r="N65" s="1737"/>
      <c r="O65" s="1737"/>
      <c r="P65" s="1737"/>
      <c r="Q65" s="1737"/>
      <c r="R65" s="1737"/>
      <c r="S65" s="1737"/>
      <c r="T65" s="1737"/>
      <c r="U65" s="1737"/>
      <c r="V65" s="1737"/>
      <c r="W65" s="1737"/>
      <c r="X65" s="1737"/>
      <c r="Y65" s="1737"/>
      <c r="Z65" s="1737"/>
      <c r="AB65" s="885"/>
      <c r="AC65" s="884"/>
      <c r="AD65" s="883"/>
      <c r="AE65" s="883"/>
      <c r="AF65" s="884"/>
    </row>
    <row r="66" spans="1:32">
      <c r="A66" s="299"/>
      <c r="AB66" s="885"/>
      <c r="AC66" s="891"/>
      <c r="AD66" s="879"/>
      <c r="AE66" s="879"/>
      <c r="AF66" s="882"/>
    </row>
    <row r="67" spans="1:32">
      <c r="A67" s="299"/>
      <c r="AB67" s="885"/>
      <c r="AC67" s="891"/>
      <c r="AD67" s="883"/>
      <c r="AE67" s="883"/>
      <c r="AF67" s="884"/>
    </row>
    <row r="68" spans="1:32">
      <c r="AB68" s="885"/>
      <c r="AC68" s="884"/>
      <c r="AD68" s="883"/>
      <c r="AE68" s="883"/>
      <c r="AF68" s="893"/>
    </row>
    <row r="69" spans="1:32">
      <c r="AB69" s="885"/>
      <c r="AC69" s="884"/>
      <c r="AD69" s="883"/>
      <c r="AE69" s="883"/>
      <c r="AF69" s="884"/>
    </row>
    <row r="70" spans="1:32">
      <c r="AB70" s="885"/>
      <c r="AC70" s="900"/>
      <c r="AD70" s="883"/>
      <c r="AE70" s="883"/>
      <c r="AF70" s="893"/>
    </row>
    <row r="71" spans="1:32">
      <c r="AB71" s="885"/>
      <c r="AC71" s="884"/>
      <c r="AD71" s="883"/>
      <c r="AE71" s="883"/>
      <c r="AF71" s="893"/>
    </row>
    <row r="72" spans="1:32">
      <c r="AB72" s="885"/>
      <c r="AC72" s="884"/>
      <c r="AD72" s="883"/>
      <c r="AE72" s="883"/>
      <c r="AF72" s="893"/>
    </row>
    <row r="73" spans="1:32">
      <c r="AB73" s="885"/>
      <c r="AC73" s="884"/>
      <c r="AD73" s="883"/>
      <c r="AE73" s="883"/>
      <c r="AF73" s="893"/>
    </row>
    <row r="74" spans="1:32">
      <c r="AB74" s="885"/>
      <c r="AC74" s="891"/>
      <c r="AD74" s="879"/>
      <c r="AE74" s="879"/>
      <c r="AF74" s="888"/>
    </row>
    <row r="75" spans="1:32">
      <c r="AB75" s="885"/>
      <c r="AC75" s="891"/>
      <c r="AD75" s="883"/>
      <c r="AE75" s="883"/>
      <c r="AF75" s="893"/>
    </row>
    <row r="76" spans="1:32">
      <c r="AB76" s="885"/>
      <c r="AC76" s="891"/>
      <c r="AD76" s="883"/>
      <c r="AE76" s="883"/>
      <c r="AF76" s="893"/>
    </row>
    <row r="77" spans="1:32">
      <c r="AB77" s="901"/>
      <c r="AC77" s="900"/>
      <c r="AD77" s="883"/>
      <c r="AE77" s="883"/>
      <c r="AF77" s="893"/>
    </row>
    <row r="78" spans="1:32">
      <c r="AB78" s="885"/>
      <c r="AC78" s="891"/>
      <c r="AD78" s="879"/>
      <c r="AE78" s="879"/>
      <c r="AF78" s="888"/>
    </row>
    <row r="79" spans="1:32">
      <c r="AB79" s="885"/>
      <c r="AC79" s="902"/>
      <c r="AD79" s="883"/>
      <c r="AE79" s="883"/>
      <c r="AF79" s="884"/>
    </row>
    <row r="80" spans="1:32">
      <c r="AB80" s="885"/>
      <c r="AC80" s="907"/>
      <c r="AD80" s="879"/>
      <c r="AE80" s="879"/>
      <c r="AF80" s="882"/>
    </row>
    <row r="81" spans="28:32">
      <c r="AB81" s="885"/>
      <c r="AC81" s="884"/>
      <c r="AD81" s="908"/>
      <c r="AE81" s="908"/>
      <c r="AF81" s="884"/>
    </row>
    <row r="82" spans="28:32">
      <c r="AB82" s="885"/>
      <c r="AC82" s="893"/>
      <c r="AD82" s="883"/>
      <c r="AE82" s="883"/>
      <c r="AF82" s="893"/>
    </row>
    <row r="83" spans="28:32" ht="15.75">
      <c r="AB83" s="909"/>
      <c r="AC83" s="903"/>
      <c r="AD83" s="910"/>
      <c r="AE83" s="910"/>
      <c r="AF83" s="903"/>
    </row>
    <row r="84" spans="28:32">
      <c r="AB84" s="904"/>
      <c r="AC84" s="893"/>
      <c r="AD84" s="883"/>
      <c r="AE84" s="883"/>
      <c r="AF84" s="893"/>
    </row>
    <row r="85" spans="28:32">
      <c r="AB85" s="904"/>
      <c r="AC85" s="893"/>
      <c r="AD85" s="883"/>
      <c r="AE85" s="883"/>
      <c r="AF85" s="905"/>
    </row>
    <row r="86" spans="28:32">
      <c r="AB86" s="904"/>
      <c r="AC86" s="893"/>
      <c r="AD86" s="883"/>
      <c r="AE86" s="883"/>
      <c r="AF86" s="905"/>
    </row>
    <row r="87" spans="28:32">
      <c r="AB87" s="892"/>
      <c r="AC87" s="893"/>
      <c r="AD87" s="883"/>
      <c r="AE87" s="883"/>
      <c r="AF87" s="893"/>
    </row>
    <row r="88" spans="28:32">
      <c r="AB88" s="904"/>
      <c r="AC88" s="893"/>
      <c r="AD88" s="883"/>
      <c r="AE88" s="883"/>
      <c r="AF88" s="893"/>
    </row>
    <row r="89" spans="28:32">
      <c r="AB89" s="904"/>
      <c r="AC89" s="893"/>
      <c r="AD89" s="883"/>
      <c r="AE89" s="883"/>
      <c r="AF89" s="893"/>
    </row>
    <row r="90" spans="28:32">
      <c r="AB90" s="904"/>
      <c r="AC90" s="893"/>
      <c r="AD90" s="883"/>
      <c r="AE90" s="883"/>
      <c r="AF90" s="893"/>
    </row>
    <row r="91" spans="28:32">
      <c r="AB91" s="904"/>
      <c r="AC91" s="893"/>
      <c r="AD91" s="883"/>
      <c r="AE91" s="883"/>
      <c r="AF91" s="905"/>
    </row>
    <row r="92" spans="28:32">
      <c r="AB92" s="904"/>
      <c r="AC92" s="893"/>
      <c r="AD92" s="883"/>
      <c r="AE92" s="883"/>
      <c r="AF92" s="905"/>
    </row>
    <row r="93" spans="28:32">
      <c r="AB93" s="911"/>
      <c r="AC93" s="911"/>
      <c r="AD93" s="911"/>
      <c r="AE93" s="911"/>
      <c r="AF93" s="911"/>
    </row>
    <row r="94" spans="28:32">
      <c r="AB94" s="911"/>
      <c r="AC94" s="911"/>
      <c r="AD94" s="911"/>
      <c r="AE94" s="911"/>
      <c r="AF94" s="911"/>
    </row>
    <row r="95" spans="28:32">
      <c r="AB95" s="911"/>
      <c r="AC95" s="911"/>
      <c r="AD95" s="911"/>
      <c r="AE95" s="911"/>
      <c r="AF95" s="911"/>
    </row>
  </sheetData>
  <mergeCells count="5">
    <mergeCell ref="B3:C3"/>
    <mergeCell ref="E3:V3"/>
    <mergeCell ref="A62:Z62"/>
    <mergeCell ref="A63:Z63"/>
    <mergeCell ref="A65:Z65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  <rowBreaks count="2" manualBreakCount="2">
    <brk id="55" max="16383" man="1"/>
    <brk id="60" max="16383" man="1"/>
  </rowBreaks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tabSelected="1" zoomScaleNormal="100" workbookViewId="0">
      <selection activeCell="F59" sqref="F59"/>
    </sheetView>
  </sheetViews>
  <sheetFormatPr defaultRowHeight="12.75"/>
  <cols>
    <col min="1" max="1" width="23.85546875" customWidth="1"/>
    <col min="2" max="2" width="35.85546875" customWidth="1"/>
    <col min="3" max="4" width="11.5703125" customWidth="1"/>
    <col min="5" max="5" width="4.140625" customWidth="1"/>
    <col min="6" max="7" width="3.140625" customWidth="1"/>
    <col min="8" max="8" width="3.7109375" customWidth="1"/>
    <col min="9" max="9" width="4.140625" customWidth="1"/>
    <col min="10" max="10" width="3.7109375" customWidth="1"/>
    <col min="11" max="11" width="4.140625" customWidth="1"/>
    <col min="12" max="12" width="3.7109375" customWidth="1"/>
    <col min="13" max="13" width="4" customWidth="1"/>
    <col min="14" max="14" width="4.28515625" customWidth="1"/>
    <col min="15" max="15" width="3.5703125" customWidth="1"/>
    <col min="16" max="16" width="4.28515625" customWidth="1"/>
    <col min="17" max="17" width="3.85546875" customWidth="1"/>
    <col min="18" max="18" width="3.28515625" customWidth="1"/>
    <col min="19" max="19" width="3.42578125" customWidth="1"/>
    <col min="20" max="20" width="3.5703125" customWidth="1"/>
    <col min="21" max="21" width="3.85546875" customWidth="1"/>
    <col min="22" max="22" width="3.42578125" customWidth="1"/>
    <col min="23" max="24" width="4.28515625" customWidth="1"/>
    <col min="25" max="25" width="4.5703125" customWidth="1"/>
    <col min="26" max="26" width="25" customWidth="1"/>
    <col min="28" max="28" width="17.5703125" customWidth="1"/>
    <col min="29" max="29" width="44.28515625" customWidth="1"/>
  </cols>
  <sheetData>
    <row r="1" spans="1:31" ht="18.75">
      <c r="A1" s="31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U1" s="3"/>
      <c r="V1" s="3"/>
      <c r="W1" s="3"/>
      <c r="X1" s="3"/>
      <c r="Y1" s="3"/>
      <c r="Z1" s="3"/>
    </row>
    <row r="2" spans="1:31" ht="16.5" thickBo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26.25" thickBot="1">
      <c r="A3" s="912" t="s">
        <v>438</v>
      </c>
      <c r="B3" s="1726" t="s">
        <v>2</v>
      </c>
      <c r="C3" s="1726"/>
      <c r="D3" s="1400"/>
      <c r="E3" s="1727" t="s">
        <v>437</v>
      </c>
      <c r="F3" s="1728"/>
      <c r="G3" s="1728"/>
      <c r="H3" s="1728"/>
      <c r="I3" s="1728"/>
      <c r="J3" s="1728"/>
      <c r="K3" s="1728"/>
      <c r="L3" s="1728"/>
      <c r="M3" s="1728"/>
      <c r="N3" s="1728"/>
      <c r="O3" s="1728"/>
      <c r="P3" s="1728"/>
      <c r="Q3" s="1728"/>
      <c r="R3" s="1728"/>
      <c r="S3" s="1728"/>
      <c r="T3" s="1728"/>
      <c r="U3" s="1728"/>
      <c r="V3" s="1729"/>
      <c r="W3" s="4"/>
      <c r="X3" s="5" t="s">
        <v>3</v>
      </c>
      <c r="Y3" s="6"/>
      <c r="Z3" s="7"/>
      <c r="AB3" s="911"/>
      <c r="AC3" s="911"/>
      <c r="AD3" s="911"/>
      <c r="AE3" s="911"/>
    </row>
    <row r="4" spans="1:31" ht="16.5" thickBot="1">
      <c r="A4" s="680"/>
      <c r="B4" s="8" t="s">
        <v>4</v>
      </c>
      <c r="C4" s="9" t="s">
        <v>5</v>
      </c>
      <c r="D4" s="1401" t="s">
        <v>565</v>
      </c>
      <c r="E4" s="10"/>
      <c r="F4" s="11">
        <v>1</v>
      </c>
      <c r="G4" s="12"/>
      <c r="H4" s="13"/>
      <c r="I4" s="11">
        <v>2</v>
      </c>
      <c r="J4" s="12"/>
      <c r="K4" s="13"/>
      <c r="L4" s="11">
        <v>3</v>
      </c>
      <c r="M4" s="12"/>
      <c r="N4" s="13"/>
      <c r="O4" s="11">
        <v>4</v>
      </c>
      <c r="P4" s="12"/>
      <c r="Q4" s="13"/>
      <c r="R4" s="11">
        <v>5</v>
      </c>
      <c r="S4" s="12"/>
      <c r="T4" s="13"/>
      <c r="U4" s="11">
        <v>6</v>
      </c>
      <c r="V4" s="14"/>
      <c r="W4" s="1133" t="s">
        <v>441</v>
      </c>
      <c r="X4" s="8" t="s">
        <v>7</v>
      </c>
      <c r="Y4" s="15" t="s">
        <v>8</v>
      </c>
      <c r="Z4" s="16" t="s">
        <v>9</v>
      </c>
      <c r="AB4" s="881"/>
      <c r="AC4" s="882"/>
      <c r="AD4" s="883"/>
      <c r="AE4" s="883"/>
    </row>
    <row r="5" spans="1:31" ht="13.5" thickTop="1">
      <c r="A5" s="173" t="s">
        <v>418</v>
      </c>
      <c r="B5" s="51" t="s">
        <v>11</v>
      </c>
      <c r="C5" s="579" t="s">
        <v>184</v>
      </c>
      <c r="D5" s="1402" t="s">
        <v>184</v>
      </c>
      <c r="E5" s="757">
        <v>2</v>
      </c>
      <c r="F5" s="758"/>
      <c r="G5" s="759"/>
      <c r="H5" s="953"/>
      <c r="I5" s="954"/>
      <c r="J5" s="759"/>
      <c r="K5" s="955"/>
      <c r="L5" s="956"/>
      <c r="M5" s="957"/>
      <c r="N5" s="955"/>
      <c r="O5" s="956"/>
      <c r="P5" s="957"/>
      <c r="Q5" s="955"/>
      <c r="R5" s="956"/>
      <c r="S5" s="957"/>
      <c r="T5" s="955"/>
      <c r="U5" s="965"/>
      <c r="V5" s="958"/>
      <c r="W5" s="959">
        <f>SUM(E5:V5)</f>
        <v>2</v>
      </c>
      <c r="X5" s="950">
        <v>5</v>
      </c>
      <c r="Y5" s="951"/>
      <c r="Z5" s="580" t="s">
        <v>12</v>
      </c>
      <c r="AB5" s="885"/>
      <c r="AC5" s="887"/>
      <c r="AD5" s="883"/>
      <c r="AE5" s="883"/>
    </row>
    <row r="6" spans="1:31">
      <c r="A6" s="681"/>
      <c r="B6" s="560" t="s">
        <v>356</v>
      </c>
      <c r="C6" s="74" t="s">
        <v>340</v>
      </c>
      <c r="D6" s="1403" t="s">
        <v>566</v>
      </c>
      <c r="E6" s="760">
        <v>5</v>
      </c>
      <c r="F6" s="761"/>
      <c r="G6" s="762"/>
      <c r="H6" s="960"/>
      <c r="I6" s="775"/>
      <c r="J6" s="762"/>
      <c r="K6" s="78"/>
      <c r="L6" s="76"/>
      <c r="M6" s="77"/>
      <c r="N6" s="78"/>
      <c r="O6" s="76"/>
      <c r="P6" s="77"/>
      <c r="Q6" s="78"/>
      <c r="R6" s="76"/>
      <c r="S6" s="77"/>
      <c r="T6" s="78"/>
      <c r="U6" s="966"/>
      <c r="V6" s="80"/>
      <c r="W6" s="81">
        <v>5</v>
      </c>
      <c r="X6" s="110">
        <v>5</v>
      </c>
      <c r="Y6" s="111"/>
      <c r="Z6" s="112" t="s">
        <v>324</v>
      </c>
      <c r="AB6" s="877"/>
      <c r="AC6" s="887"/>
      <c r="AD6" s="883"/>
      <c r="AE6" s="883"/>
    </row>
    <row r="7" spans="1:31">
      <c r="A7" s="682"/>
      <c r="B7" s="54" t="s">
        <v>13</v>
      </c>
      <c r="C7" s="55" t="s">
        <v>185</v>
      </c>
      <c r="D7" s="1404" t="s">
        <v>185</v>
      </c>
      <c r="E7" s="760"/>
      <c r="F7" s="761">
        <v>2</v>
      </c>
      <c r="G7" s="762"/>
      <c r="H7" s="960"/>
      <c r="I7" s="775"/>
      <c r="J7" s="762"/>
      <c r="K7" s="78"/>
      <c r="L7" s="76"/>
      <c r="M7" s="77"/>
      <c r="N7" s="78"/>
      <c r="O7" s="76"/>
      <c r="P7" s="77"/>
      <c r="Q7" s="78"/>
      <c r="R7" s="76"/>
      <c r="S7" s="77"/>
      <c r="T7" s="78"/>
      <c r="U7" s="966"/>
      <c r="V7" s="80"/>
      <c r="W7" s="81">
        <f>SUM(E7:V7)</f>
        <v>2</v>
      </c>
      <c r="X7" s="110"/>
      <c r="Y7" s="111">
        <v>5</v>
      </c>
      <c r="Z7" s="581" t="s">
        <v>12</v>
      </c>
      <c r="AB7" s="877"/>
      <c r="AC7" s="887"/>
      <c r="AD7" s="883"/>
      <c r="AE7" s="883"/>
    </row>
    <row r="8" spans="1:31">
      <c r="A8" s="682"/>
      <c r="B8" s="560" t="s">
        <v>357</v>
      </c>
      <c r="C8" s="74" t="s">
        <v>341</v>
      </c>
      <c r="D8" s="1404" t="s">
        <v>567</v>
      </c>
      <c r="E8" s="766"/>
      <c r="F8" s="764">
        <v>3</v>
      </c>
      <c r="G8" s="762"/>
      <c r="H8" s="960"/>
      <c r="I8" s="775"/>
      <c r="J8" s="762"/>
      <c r="K8" s="78"/>
      <c r="L8" s="76"/>
      <c r="M8" s="77"/>
      <c r="N8" s="78"/>
      <c r="O8" s="76"/>
      <c r="P8" s="77"/>
      <c r="Q8" s="78"/>
      <c r="R8" s="76"/>
      <c r="S8" s="77"/>
      <c r="T8" s="78"/>
      <c r="U8" s="966"/>
      <c r="V8" s="80"/>
      <c r="W8" s="81">
        <v>3</v>
      </c>
      <c r="X8" s="110"/>
      <c r="Y8" s="111">
        <v>5</v>
      </c>
      <c r="Z8" s="112" t="s">
        <v>324</v>
      </c>
      <c r="AB8" s="877"/>
      <c r="AC8" s="887"/>
      <c r="AD8" s="883"/>
      <c r="AE8" s="883"/>
    </row>
    <row r="9" spans="1:31">
      <c r="A9" s="683"/>
      <c r="B9" s="51" t="s">
        <v>14</v>
      </c>
      <c r="C9" s="52" t="s">
        <v>186</v>
      </c>
      <c r="D9" s="1405" t="s">
        <v>186</v>
      </c>
      <c r="E9" s="760"/>
      <c r="F9" s="761"/>
      <c r="G9" s="762"/>
      <c r="H9" s="767">
        <v>2</v>
      </c>
      <c r="I9" s="761"/>
      <c r="J9" s="762"/>
      <c r="K9" s="78"/>
      <c r="L9" s="76"/>
      <c r="M9" s="77"/>
      <c r="N9" s="78"/>
      <c r="O9" s="76"/>
      <c r="P9" s="77"/>
      <c r="Q9" s="78"/>
      <c r="R9" s="76"/>
      <c r="S9" s="77"/>
      <c r="T9" s="78"/>
      <c r="U9" s="966"/>
      <c r="V9" s="80"/>
      <c r="W9" s="81">
        <f>SUM(E9:V9)</f>
        <v>2</v>
      </c>
      <c r="X9" s="110">
        <v>5</v>
      </c>
      <c r="Y9" s="111"/>
      <c r="Z9" s="581" t="s">
        <v>12</v>
      </c>
      <c r="AB9" s="877"/>
      <c r="AC9" s="887"/>
      <c r="AD9" s="883"/>
      <c r="AE9" s="883"/>
    </row>
    <row r="10" spans="1:31">
      <c r="A10" s="683"/>
      <c r="B10" s="560" t="s">
        <v>358</v>
      </c>
      <c r="C10" s="74" t="s">
        <v>342</v>
      </c>
      <c r="D10" s="1403" t="s">
        <v>568</v>
      </c>
      <c r="E10" s="760"/>
      <c r="F10" s="761"/>
      <c r="G10" s="762"/>
      <c r="H10" s="767">
        <v>3</v>
      </c>
      <c r="I10" s="761"/>
      <c r="J10" s="762"/>
      <c r="K10" s="78"/>
      <c r="L10" s="76"/>
      <c r="M10" s="77"/>
      <c r="N10" s="78"/>
      <c r="O10" s="76"/>
      <c r="P10" s="77"/>
      <c r="Q10" s="78"/>
      <c r="R10" s="76"/>
      <c r="S10" s="77"/>
      <c r="T10" s="78"/>
      <c r="U10" s="966"/>
      <c r="V10" s="80"/>
      <c r="W10" s="81">
        <v>3</v>
      </c>
      <c r="X10" s="110">
        <v>5</v>
      </c>
      <c r="Y10" s="111"/>
      <c r="Z10" s="112" t="s">
        <v>324</v>
      </c>
      <c r="AB10" s="877"/>
      <c r="AC10" s="887"/>
      <c r="AD10" s="883"/>
      <c r="AE10" s="883"/>
    </row>
    <row r="11" spans="1:31">
      <c r="A11" s="683"/>
      <c r="B11" s="54" t="s">
        <v>15</v>
      </c>
      <c r="C11" s="55" t="s">
        <v>187</v>
      </c>
      <c r="D11" s="1404" t="s">
        <v>187</v>
      </c>
      <c r="E11" s="760"/>
      <c r="F11" s="761"/>
      <c r="G11" s="762"/>
      <c r="H11" s="767"/>
      <c r="I11" s="761">
        <v>2</v>
      </c>
      <c r="J11" s="762"/>
      <c r="K11" s="78"/>
      <c r="L11" s="76"/>
      <c r="M11" s="77"/>
      <c r="N11" s="78"/>
      <c r="O11" s="76"/>
      <c r="P11" s="77"/>
      <c r="Q11" s="78"/>
      <c r="R11" s="76"/>
      <c r="S11" s="77"/>
      <c r="T11" s="78"/>
      <c r="U11" s="966"/>
      <c r="V11" s="80"/>
      <c r="W11" s="81">
        <f t="shared" ref="W11:W55" si="0">SUM(E11:V11)</f>
        <v>2</v>
      </c>
      <c r="X11" s="110"/>
      <c r="Y11" s="111">
        <v>5</v>
      </c>
      <c r="Z11" s="582" t="s">
        <v>12</v>
      </c>
      <c r="AB11" s="877"/>
      <c r="AC11" s="887"/>
      <c r="AD11" s="883"/>
      <c r="AE11" s="883"/>
    </row>
    <row r="12" spans="1:31">
      <c r="A12" s="682"/>
      <c r="B12" s="827" t="s">
        <v>359</v>
      </c>
      <c r="C12" s="828" t="s">
        <v>343</v>
      </c>
      <c r="D12" s="1406" t="s">
        <v>569</v>
      </c>
      <c r="E12" s="766"/>
      <c r="F12" s="829"/>
      <c r="G12" s="762"/>
      <c r="H12" s="960"/>
      <c r="I12" s="761">
        <v>2</v>
      </c>
      <c r="J12" s="762"/>
      <c r="K12" s="961"/>
      <c r="L12" s="952"/>
      <c r="M12" s="962"/>
      <c r="N12" s="961"/>
      <c r="O12" s="952"/>
      <c r="P12" s="962"/>
      <c r="Q12" s="961"/>
      <c r="R12" s="952"/>
      <c r="S12" s="962"/>
      <c r="T12" s="961"/>
      <c r="U12" s="952"/>
      <c r="V12" s="963"/>
      <c r="W12" s="838">
        <v>2</v>
      </c>
      <c r="X12" s="964"/>
      <c r="Y12" s="111">
        <v>5</v>
      </c>
      <c r="Z12" s="63" t="s">
        <v>324</v>
      </c>
      <c r="AB12" s="877"/>
      <c r="AC12" s="893"/>
      <c r="AD12" s="883"/>
      <c r="AE12" s="883"/>
    </row>
    <row r="13" spans="1:31">
      <c r="A13" s="339"/>
      <c r="B13" s="54" t="s">
        <v>17</v>
      </c>
      <c r="C13" s="55" t="s">
        <v>188</v>
      </c>
      <c r="D13" s="1404" t="s">
        <v>570</v>
      </c>
      <c r="E13" s="65"/>
      <c r="F13" s="59"/>
      <c r="G13" s="77"/>
      <c r="H13" s="772">
        <v>3</v>
      </c>
      <c r="I13" s="786" t="s">
        <v>18</v>
      </c>
      <c r="J13" s="776"/>
      <c r="K13" s="772"/>
      <c r="L13" s="773"/>
      <c r="M13" s="776"/>
      <c r="N13" s="78"/>
      <c r="O13" s="76"/>
      <c r="P13" s="77"/>
      <c r="Q13" s="78"/>
      <c r="R13" s="76"/>
      <c r="S13" s="77"/>
      <c r="T13" s="78"/>
      <c r="U13" s="966"/>
      <c r="V13" s="80"/>
      <c r="W13" s="81">
        <f t="shared" si="0"/>
        <v>3</v>
      </c>
      <c r="X13" s="343">
        <v>5</v>
      </c>
      <c r="Y13" s="123" t="s">
        <v>16</v>
      </c>
      <c r="Z13" s="63" t="s">
        <v>19</v>
      </c>
      <c r="AB13" s="877"/>
      <c r="AC13" s="887"/>
      <c r="AD13" s="883"/>
      <c r="AE13" s="883"/>
    </row>
    <row r="14" spans="1:31">
      <c r="A14" s="17"/>
      <c r="B14" s="48" t="s">
        <v>136</v>
      </c>
      <c r="C14" s="74" t="s">
        <v>247</v>
      </c>
      <c r="D14" s="1403" t="s">
        <v>245</v>
      </c>
      <c r="E14" s="75"/>
      <c r="F14" s="76"/>
      <c r="G14" s="77"/>
      <c r="H14" s="772"/>
      <c r="I14" s="773"/>
      <c r="J14" s="774"/>
      <c r="K14" s="772">
        <v>3</v>
      </c>
      <c r="L14" s="775" t="s">
        <v>16</v>
      </c>
      <c r="M14" s="776"/>
      <c r="N14" s="78"/>
      <c r="O14" s="76"/>
      <c r="P14" s="77"/>
      <c r="Q14" s="78"/>
      <c r="R14" s="76"/>
      <c r="S14" s="77"/>
      <c r="T14" s="78"/>
      <c r="U14" s="966"/>
      <c r="V14" s="80"/>
      <c r="W14" s="81">
        <f t="shared" si="0"/>
        <v>3</v>
      </c>
      <c r="X14" s="343">
        <v>5</v>
      </c>
      <c r="Y14" s="123" t="s">
        <v>16</v>
      </c>
      <c r="Z14" s="583" t="s">
        <v>19</v>
      </c>
      <c r="AB14" s="877"/>
      <c r="AC14" s="934"/>
      <c r="AD14" s="883"/>
      <c r="AE14" s="883"/>
    </row>
    <row r="15" spans="1:31">
      <c r="A15" s="340"/>
      <c r="B15" s="48" t="s">
        <v>389</v>
      </c>
      <c r="C15" s="74" t="s">
        <v>189</v>
      </c>
      <c r="D15" s="1403" t="s">
        <v>571</v>
      </c>
      <c r="E15" s="82"/>
      <c r="F15" s="79"/>
      <c r="G15" s="83"/>
      <c r="H15" s="767"/>
      <c r="I15" s="775"/>
      <c r="J15" s="762">
        <v>2</v>
      </c>
      <c r="K15" s="835"/>
      <c r="L15" s="79"/>
      <c r="M15" s="83"/>
      <c r="N15" s="78"/>
      <c r="O15" s="76"/>
      <c r="P15" s="77"/>
      <c r="Q15" s="78"/>
      <c r="R15" s="76"/>
      <c r="S15" s="77"/>
      <c r="T15" s="78"/>
      <c r="U15" s="966"/>
      <c r="V15" s="80"/>
      <c r="W15" s="81">
        <f t="shared" si="0"/>
        <v>2</v>
      </c>
      <c r="X15" s="343"/>
      <c r="Y15" s="123">
        <v>5</v>
      </c>
      <c r="Z15" s="807" t="s">
        <v>20</v>
      </c>
      <c r="AB15" s="877"/>
      <c r="AC15" s="934"/>
      <c r="AD15" s="883"/>
      <c r="AE15" s="883"/>
    </row>
    <row r="16" spans="1:31">
      <c r="A16" s="23"/>
      <c r="B16" s="806" t="s">
        <v>21</v>
      </c>
      <c r="C16" s="55" t="s">
        <v>190</v>
      </c>
      <c r="D16" s="1404" t="s">
        <v>190</v>
      </c>
      <c r="E16" s="783"/>
      <c r="F16" s="782"/>
      <c r="G16" s="780">
        <v>2</v>
      </c>
      <c r="H16" s="58"/>
      <c r="I16" s="59"/>
      <c r="J16" s="60"/>
      <c r="K16" s="58"/>
      <c r="L16" s="59"/>
      <c r="M16" s="60"/>
      <c r="N16" s="58"/>
      <c r="O16" s="59"/>
      <c r="P16" s="60"/>
      <c r="Q16" s="58"/>
      <c r="R16" s="59"/>
      <c r="S16" s="60"/>
      <c r="T16" s="58"/>
      <c r="U16" s="966"/>
      <c r="V16" s="80"/>
      <c r="W16" s="81">
        <f t="shared" si="0"/>
        <v>2</v>
      </c>
      <c r="X16" s="343"/>
      <c r="Y16" s="123">
        <v>5</v>
      </c>
      <c r="Z16" s="63" t="s">
        <v>22</v>
      </c>
      <c r="AB16" s="877"/>
      <c r="AC16" s="884"/>
      <c r="AD16" s="883"/>
      <c r="AE16" s="883"/>
    </row>
    <row r="17" spans="1:31">
      <c r="A17" s="344"/>
      <c r="B17" s="122" t="s">
        <v>23</v>
      </c>
      <c r="C17" s="107" t="s">
        <v>191</v>
      </c>
      <c r="D17" s="1407" t="s">
        <v>191</v>
      </c>
      <c r="E17" s="75"/>
      <c r="F17" s="76"/>
      <c r="G17" s="77"/>
      <c r="H17" s="772"/>
      <c r="I17" s="773"/>
      <c r="J17" s="776">
        <v>2</v>
      </c>
      <c r="K17" s="78"/>
      <c r="L17" s="76"/>
      <c r="M17" s="77" t="s">
        <v>16</v>
      </c>
      <c r="N17" s="78"/>
      <c r="O17" s="76"/>
      <c r="P17" s="77"/>
      <c r="Q17" s="78"/>
      <c r="R17" s="76"/>
      <c r="S17" s="77"/>
      <c r="T17" s="78"/>
      <c r="U17" s="76"/>
      <c r="V17" s="80"/>
      <c r="W17" s="81">
        <f t="shared" si="0"/>
        <v>2</v>
      </c>
      <c r="X17" s="343"/>
      <c r="Y17" s="123">
        <v>5</v>
      </c>
      <c r="Z17" s="112" t="s">
        <v>24</v>
      </c>
      <c r="AB17" s="890"/>
      <c r="AC17" s="884"/>
      <c r="AD17" s="883"/>
      <c r="AE17" s="883"/>
    </row>
    <row r="18" spans="1:31" ht="13.5" thickBot="1">
      <c r="A18" s="1266">
        <f>SUM(W5:W18)</f>
        <v>34</v>
      </c>
      <c r="B18" s="809" t="s">
        <v>257</v>
      </c>
      <c r="C18" s="810" t="s">
        <v>258</v>
      </c>
      <c r="D18" s="1408"/>
      <c r="E18" s="811">
        <v>1</v>
      </c>
      <c r="F18" s="788"/>
      <c r="G18" s="789"/>
      <c r="H18" s="812"/>
      <c r="I18" s="813"/>
      <c r="J18" s="814"/>
      <c r="K18" s="812"/>
      <c r="L18" s="813"/>
      <c r="M18" s="814"/>
      <c r="N18" s="812"/>
      <c r="O18" s="813"/>
      <c r="P18" s="814"/>
      <c r="Q18" s="812"/>
      <c r="R18" s="813"/>
      <c r="S18" s="814"/>
      <c r="T18" s="812"/>
      <c r="U18" s="813"/>
      <c r="V18" s="815"/>
      <c r="W18" s="816">
        <f t="shared" si="0"/>
        <v>1</v>
      </c>
      <c r="X18" s="817">
        <v>5</v>
      </c>
      <c r="Y18" s="818"/>
      <c r="Z18" s="819" t="s">
        <v>25</v>
      </c>
      <c r="AB18" s="885"/>
      <c r="AC18" s="900"/>
      <c r="AD18" s="883"/>
      <c r="AE18" s="883"/>
    </row>
    <row r="19" spans="1:31">
      <c r="A19" s="820" t="s">
        <v>419</v>
      </c>
      <c r="B19" s="1722" t="s">
        <v>560</v>
      </c>
      <c r="C19" s="1336" t="s">
        <v>561</v>
      </c>
      <c r="D19" s="1582" t="s">
        <v>561</v>
      </c>
      <c r="E19" s="1723"/>
      <c r="F19" s="1720">
        <v>4</v>
      </c>
      <c r="G19" s="765"/>
      <c r="H19" s="58"/>
      <c r="I19" s="59"/>
      <c r="J19" s="60"/>
      <c r="K19" s="58"/>
      <c r="L19" s="59"/>
      <c r="M19" s="60"/>
      <c r="N19" s="58"/>
      <c r="O19" s="59"/>
      <c r="P19" s="60"/>
      <c r="Q19" s="58"/>
      <c r="R19" s="59"/>
      <c r="S19" s="60"/>
      <c r="T19" s="58"/>
      <c r="U19" s="59"/>
      <c r="V19" s="61"/>
      <c r="W19" s="62">
        <f t="shared" si="0"/>
        <v>4</v>
      </c>
      <c r="X19" s="1213"/>
      <c r="Y19" s="1214" t="s">
        <v>559</v>
      </c>
      <c r="Z19" s="63" t="s">
        <v>26</v>
      </c>
      <c r="AB19" s="885"/>
      <c r="AC19" s="884"/>
      <c r="AD19" s="883"/>
      <c r="AE19" s="883"/>
    </row>
    <row r="20" spans="1:31">
      <c r="A20" s="23"/>
      <c r="B20" s="1724" t="s">
        <v>521</v>
      </c>
      <c r="C20" s="107" t="s">
        <v>562</v>
      </c>
      <c r="D20" s="1407" t="s">
        <v>572</v>
      </c>
      <c r="E20" s="1725"/>
      <c r="F20" s="1721">
        <v>2</v>
      </c>
      <c r="G20" s="762"/>
      <c r="H20" s="835"/>
      <c r="I20" s="76"/>
      <c r="J20" s="77"/>
      <c r="K20" s="78"/>
      <c r="L20" s="76"/>
      <c r="M20" s="77"/>
      <c r="N20" s="78"/>
      <c r="O20" s="76"/>
      <c r="P20" s="77"/>
      <c r="Q20" s="78"/>
      <c r="R20" s="76"/>
      <c r="S20" s="77"/>
      <c r="T20" s="78"/>
      <c r="U20" s="76"/>
      <c r="V20" s="80"/>
      <c r="W20" s="62">
        <f t="shared" si="0"/>
        <v>2</v>
      </c>
      <c r="X20" s="836"/>
      <c r="Y20" s="837" t="s">
        <v>464</v>
      </c>
      <c r="Z20" s="112" t="s">
        <v>26</v>
      </c>
      <c r="AB20" s="877"/>
      <c r="AC20" s="884"/>
      <c r="AD20" s="883"/>
      <c r="AE20" s="883"/>
    </row>
    <row r="21" spans="1:31">
      <c r="A21" s="30"/>
      <c r="B21" s="808" t="s">
        <v>47</v>
      </c>
      <c r="C21" s="1427" t="s">
        <v>261</v>
      </c>
      <c r="D21" s="1439" t="s">
        <v>573</v>
      </c>
      <c r="E21" s="1434">
        <v>2</v>
      </c>
      <c r="F21" s="782"/>
      <c r="G21" s="821" t="s">
        <v>16</v>
      </c>
      <c r="H21" s="58"/>
      <c r="I21" s="59"/>
      <c r="J21" s="60"/>
      <c r="K21" s="58"/>
      <c r="L21" s="59"/>
      <c r="M21" s="60"/>
      <c r="N21" s="58"/>
      <c r="O21" s="59"/>
      <c r="P21" s="60"/>
      <c r="Q21" s="58"/>
      <c r="R21" s="59"/>
      <c r="S21" s="60"/>
      <c r="T21" s="58"/>
      <c r="U21" s="59"/>
      <c r="V21" s="61"/>
      <c r="W21" s="62">
        <f t="shared" si="0"/>
        <v>2</v>
      </c>
      <c r="X21" s="98">
        <v>5</v>
      </c>
      <c r="Y21" s="99"/>
      <c r="Z21" s="807" t="s">
        <v>48</v>
      </c>
      <c r="AB21" s="877"/>
      <c r="AC21" s="900"/>
      <c r="AD21" s="883"/>
      <c r="AE21" s="883"/>
    </row>
    <row r="22" spans="1:31">
      <c r="A22" s="30"/>
      <c r="B22" s="106" t="s">
        <v>296</v>
      </c>
      <c r="C22" s="1429" t="s">
        <v>325</v>
      </c>
      <c r="D22" s="1439" t="s">
        <v>325</v>
      </c>
      <c r="E22" s="109"/>
      <c r="F22" s="76"/>
      <c r="G22" s="77"/>
      <c r="H22" s="78"/>
      <c r="I22" s="76"/>
      <c r="J22" s="77"/>
      <c r="K22" s="78"/>
      <c r="L22" s="76"/>
      <c r="M22" s="77"/>
      <c r="N22" s="78"/>
      <c r="O22" s="76"/>
      <c r="P22" s="77"/>
      <c r="Q22" s="772"/>
      <c r="R22" s="773"/>
      <c r="S22" s="776" t="s">
        <v>409</v>
      </c>
      <c r="T22" s="78"/>
      <c r="U22" s="76"/>
      <c r="V22" s="80"/>
      <c r="W22" s="838">
        <f t="shared" si="0"/>
        <v>0</v>
      </c>
      <c r="X22" s="110"/>
      <c r="Y22" s="123" t="s">
        <v>33</v>
      </c>
      <c r="Z22" s="112" t="s">
        <v>128</v>
      </c>
      <c r="AB22" s="877"/>
      <c r="AC22" s="884"/>
      <c r="AD22" s="883"/>
      <c r="AE22" s="883"/>
    </row>
    <row r="23" spans="1:31">
      <c r="A23" s="30"/>
      <c r="B23" s="827" t="s">
        <v>436</v>
      </c>
      <c r="C23" s="1426" t="s">
        <v>253</v>
      </c>
      <c r="D23" s="1420" t="s">
        <v>574</v>
      </c>
      <c r="E23" s="839"/>
      <c r="F23" s="827"/>
      <c r="G23" s="840"/>
      <c r="H23" s="839"/>
      <c r="I23" s="827"/>
      <c r="J23" s="840"/>
      <c r="K23" s="839"/>
      <c r="L23" s="827"/>
      <c r="M23" s="840"/>
      <c r="N23" s="839"/>
      <c r="O23" s="827"/>
      <c r="P23" s="840"/>
      <c r="Q23" s="841"/>
      <c r="R23" s="842"/>
      <c r="S23" s="1170">
        <v>0</v>
      </c>
      <c r="T23" s="839"/>
      <c r="U23" s="827"/>
      <c r="V23" s="828"/>
      <c r="W23" s="838">
        <f t="shared" si="0"/>
        <v>0</v>
      </c>
      <c r="X23" s="844"/>
      <c r="Y23" s="837" t="s">
        <v>464</v>
      </c>
      <c r="Z23" s="845" t="s">
        <v>65</v>
      </c>
      <c r="AB23" s="890"/>
      <c r="AC23" s="904"/>
      <c r="AD23" s="883"/>
      <c r="AE23" s="883"/>
    </row>
    <row r="24" spans="1:31" ht="13.5" thickBot="1">
      <c r="A24" s="1266">
        <f>SUM(W19:W24)</f>
        <v>8</v>
      </c>
      <c r="B24" s="822" t="s">
        <v>410</v>
      </c>
      <c r="C24" s="822" t="s">
        <v>214</v>
      </c>
      <c r="D24" s="1441" t="s">
        <v>214</v>
      </c>
      <c r="E24" s="1353"/>
      <c r="F24" s="813"/>
      <c r="G24" s="814"/>
      <c r="H24" s="812"/>
      <c r="I24" s="813"/>
      <c r="J24" s="814"/>
      <c r="K24" s="812"/>
      <c r="L24" s="813"/>
      <c r="M24" s="814"/>
      <c r="N24" s="812"/>
      <c r="O24" s="813"/>
      <c r="P24" s="814"/>
      <c r="Q24" s="812"/>
      <c r="R24" s="813"/>
      <c r="S24" s="814"/>
      <c r="T24" s="787"/>
      <c r="U24" s="788"/>
      <c r="V24" s="824">
        <v>0</v>
      </c>
      <c r="W24" s="816">
        <f t="shared" si="0"/>
        <v>0</v>
      </c>
      <c r="X24" s="817"/>
      <c r="Y24" s="818">
        <v>5</v>
      </c>
      <c r="Z24" s="825" t="s">
        <v>67</v>
      </c>
      <c r="AB24" s="885"/>
      <c r="AC24" s="884"/>
      <c r="AD24" s="883"/>
      <c r="AE24" s="883"/>
    </row>
    <row r="25" spans="1:31">
      <c r="A25" s="800" t="s">
        <v>420</v>
      </c>
      <c r="B25" s="64" t="s">
        <v>27</v>
      </c>
      <c r="C25" s="1427" t="s">
        <v>259</v>
      </c>
      <c r="D25" s="1438" t="s">
        <v>259</v>
      </c>
      <c r="E25" s="1434">
        <v>4</v>
      </c>
      <c r="F25" s="784" t="s">
        <v>16</v>
      </c>
      <c r="G25" s="780"/>
      <c r="H25" s="58"/>
      <c r="I25" s="59"/>
      <c r="J25" s="60"/>
      <c r="K25" s="58"/>
      <c r="L25" s="59"/>
      <c r="M25" s="60"/>
      <c r="N25" s="58"/>
      <c r="O25" s="59"/>
      <c r="P25" s="60"/>
      <c r="Q25" s="58"/>
      <c r="R25" s="59"/>
      <c r="S25" s="60"/>
      <c r="T25" s="58"/>
      <c r="U25" s="59"/>
      <c r="V25" s="61"/>
      <c r="W25" s="62">
        <f t="shared" si="0"/>
        <v>4</v>
      </c>
      <c r="X25" s="98">
        <v>5</v>
      </c>
      <c r="Y25" s="99"/>
      <c r="Z25" s="63" t="s">
        <v>128</v>
      </c>
      <c r="AB25" s="885"/>
      <c r="AC25" s="884"/>
      <c r="AD25" s="883"/>
      <c r="AE25" s="883"/>
    </row>
    <row r="26" spans="1:31">
      <c r="A26" s="25"/>
      <c r="B26" s="100" t="s">
        <v>28</v>
      </c>
      <c r="C26" s="1428" t="s">
        <v>260</v>
      </c>
      <c r="D26" s="1439" t="s">
        <v>260</v>
      </c>
      <c r="E26" s="1435"/>
      <c r="F26" s="785">
        <v>2</v>
      </c>
      <c r="G26" s="778"/>
      <c r="H26" s="90"/>
      <c r="I26" s="88"/>
      <c r="J26" s="89"/>
      <c r="K26" s="90"/>
      <c r="L26" s="88"/>
      <c r="M26" s="89"/>
      <c r="N26" s="90"/>
      <c r="O26" s="88"/>
      <c r="P26" s="89"/>
      <c r="Q26" s="90"/>
      <c r="R26" s="88"/>
      <c r="S26" s="89"/>
      <c r="T26" s="90"/>
      <c r="U26" s="88"/>
      <c r="V26" s="91"/>
      <c r="W26" s="62">
        <f t="shared" si="0"/>
        <v>2</v>
      </c>
      <c r="X26" s="94"/>
      <c r="Y26" s="95">
        <v>5</v>
      </c>
      <c r="Z26" s="93" t="s">
        <v>29</v>
      </c>
      <c r="AB26" s="877"/>
      <c r="AC26" s="884"/>
      <c r="AD26" s="883"/>
      <c r="AE26" s="883"/>
    </row>
    <row r="27" spans="1:31">
      <c r="A27" s="826"/>
      <c r="B27" s="106" t="s">
        <v>30</v>
      </c>
      <c r="C27" s="1429" t="s">
        <v>192</v>
      </c>
      <c r="D27" s="1439" t="s">
        <v>575</v>
      </c>
      <c r="E27" s="798"/>
      <c r="F27" s="773"/>
      <c r="G27" s="776">
        <v>3</v>
      </c>
      <c r="H27" s="78"/>
      <c r="I27" s="76"/>
      <c r="J27" s="77"/>
      <c r="K27" s="78"/>
      <c r="L27" s="76"/>
      <c r="M27" s="77"/>
      <c r="N27" s="78"/>
      <c r="O27" s="76"/>
      <c r="P27" s="77"/>
      <c r="Q27" s="78"/>
      <c r="R27" s="76"/>
      <c r="S27" s="77"/>
      <c r="T27" s="78"/>
      <c r="U27" s="76"/>
      <c r="V27" s="80"/>
      <c r="W27" s="81">
        <f t="shared" si="0"/>
        <v>3</v>
      </c>
      <c r="X27" s="110"/>
      <c r="Y27" s="111">
        <v>5</v>
      </c>
      <c r="Z27" s="112" t="s">
        <v>509</v>
      </c>
      <c r="AB27" s="877"/>
      <c r="AC27" s="884"/>
      <c r="AD27" s="883"/>
      <c r="AE27" s="883"/>
    </row>
    <row r="28" spans="1:31">
      <c r="A28" s="826"/>
      <c r="B28" s="106" t="s">
        <v>42</v>
      </c>
      <c r="C28" s="1429" t="s">
        <v>199</v>
      </c>
      <c r="D28" s="1439" t="s">
        <v>576</v>
      </c>
      <c r="E28" s="798">
        <v>3</v>
      </c>
      <c r="F28" s="773"/>
      <c r="G28" s="776"/>
      <c r="H28" s="78"/>
      <c r="I28" s="76"/>
      <c r="J28" s="77"/>
      <c r="K28" s="78"/>
      <c r="L28" s="76"/>
      <c r="M28" s="77"/>
      <c r="N28" s="78"/>
      <c r="O28" s="76"/>
      <c r="P28" s="77"/>
      <c r="Q28" s="78"/>
      <c r="R28" s="76"/>
      <c r="S28" s="77"/>
      <c r="T28" s="78"/>
      <c r="U28" s="76"/>
      <c r="V28" s="80"/>
      <c r="W28" s="81">
        <f t="shared" si="0"/>
        <v>3</v>
      </c>
      <c r="X28" s="343">
        <v>5</v>
      </c>
      <c r="Y28" s="111"/>
      <c r="Z28" s="112" t="s">
        <v>43</v>
      </c>
      <c r="AB28" s="877"/>
      <c r="AC28" s="884"/>
      <c r="AD28" s="883"/>
      <c r="AE28" s="883"/>
    </row>
    <row r="29" spans="1:31">
      <c r="A29" s="826"/>
      <c r="B29" s="106" t="s">
        <v>44</v>
      </c>
      <c r="C29" s="1429" t="s">
        <v>200</v>
      </c>
      <c r="D29" s="1439" t="s">
        <v>200</v>
      </c>
      <c r="E29" s="109"/>
      <c r="F29" s="76"/>
      <c r="G29" s="77"/>
      <c r="H29" s="772">
        <v>3</v>
      </c>
      <c r="I29" s="775" t="s">
        <v>16</v>
      </c>
      <c r="J29" s="776"/>
      <c r="K29" s="78"/>
      <c r="L29" s="76"/>
      <c r="M29" s="77"/>
      <c r="N29" s="78"/>
      <c r="O29" s="76"/>
      <c r="P29" s="77"/>
      <c r="Q29" s="78"/>
      <c r="R29" s="76"/>
      <c r="S29" s="77"/>
      <c r="T29" s="78"/>
      <c r="U29" s="76"/>
      <c r="V29" s="80"/>
      <c r="W29" s="81">
        <f t="shared" si="0"/>
        <v>3</v>
      </c>
      <c r="X29" s="110">
        <v>5</v>
      </c>
      <c r="Y29" s="111"/>
      <c r="Z29" s="112" t="s">
        <v>43</v>
      </c>
      <c r="AB29" s="894"/>
      <c r="AC29" s="884"/>
      <c r="AD29" s="883"/>
      <c r="AE29" s="883"/>
    </row>
    <row r="30" spans="1:31">
      <c r="A30" s="826"/>
      <c r="B30" s="106" t="s">
        <v>45</v>
      </c>
      <c r="C30" s="1429" t="s">
        <v>201</v>
      </c>
      <c r="D30" s="1439" t="s">
        <v>577</v>
      </c>
      <c r="E30" s="109"/>
      <c r="F30" s="76"/>
      <c r="G30" s="77"/>
      <c r="H30" s="772"/>
      <c r="I30" s="786" t="s">
        <v>18</v>
      </c>
      <c r="J30" s="776">
        <v>7</v>
      </c>
      <c r="K30" s="78"/>
      <c r="L30" s="76"/>
      <c r="M30" s="77"/>
      <c r="N30" s="78"/>
      <c r="O30" s="76"/>
      <c r="P30" s="77"/>
      <c r="Q30" s="78"/>
      <c r="R30" s="76"/>
      <c r="S30" s="77"/>
      <c r="T30" s="78"/>
      <c r="U30" s="76"/>
      <c r="V30" s="80"/>
      <c r="W30" s="81">
        <f t="shared" si="0"/>
        <v>7</v>
      </c>
      <c r="X30" s="110"/>
      <c r="Y30" s="111">
        <v>5</v>
      </c>
      <c r="Z30" s="112" t="s">
        <v>46</v>
      </c>
      <c r="AB30" s="890"/>
      <c r="AC30" s="884"/>
      <c r="AD30" s="883"/>
      <c r="AE30" s="883"/>
    </row>
    <row r="31" spans="1:31" ht="13.5" thickBot="1">
      <c r="A31" s="1266">
        <f>SUM(W25:W31)</f>
        <v>24</v>
      </c>
      <c r="B31" s="1602" t="s">
        <v>477</v>
      </c>
      <c r="C31" s="847"/>
      <c r="D31" s="1440" t="s">
        <v>578</v>
      </c>
      <c r="E31" s="847"/>
      <c r="F31" s="847"/>
      <c r="G31" s="848"/>
      <c r="H31" s="849"/>
      <c r="I31" s="849"/>
      <c r="J31" s="849"/>
      <c r="K31" s="295"/>
      <c r="L31" s="847"/>
      <c r="M31" s="296"/>
      <c r="N31" s="297"/>
      <c r="O31" s="847"/>
      <c r="P31" s="296"/>
      <c r="Q31" s="1210">
        <v>2</v>
      </c>
      <c r="R31" s="1211"/>
      <c r="S31" s="1212"/>
      <c r="T31" s="119"/>
      <c r="U31" s="117"/>
      <c r="V31" s="118"/>
      <c r="W31" s="62">
        <f t="shared" si="0"/>
        <v>2</v>
      </c>
      <c r="X31" s="850"/>
      <c r="Y31" s="851"/>
      <c r="Z31" s="120" t="s">
        <v>43</v>
      </c>
      <c r="AB31" s="885"/>
      <c r="AC31" s="884"/>
      <c r="AD31" s="883"/>
      <c r="AE31" s="883"/>
    </row>
    <row r="32" spans="1:31" ht="25.5">
      <c r="A32" s="173" t="s">
        <v>421</v>
      </c>
      <c r="B32" s="126" t="s">
        <v>250</v>
      </c>
      <c r="C32" s="1430" t="s">
        <v>193</v>
      </c>
      <c r="D32" s="1438" t="s">
        <v>193</v>
      </c>
      <c r="E32" s="129"/>
      <c r="F32" s="127"/>
      <c r="G32" s="68"/>
      <c r="H32" s="790">
        <v>3</v>
      </c>
      <c r="I32" s="791">
        <v>1</v>
      </c>
      <c r="J32" s="770"/>
      <c r="K32" s="129"/>
      <c r="L32" s="127"/>
      <c r="M32" s="68"/>
      <c r="N32" s="129"/>
      <c r="O32" s="127"/>
      <c r="P32" s="68"/>
      <c r="Q32" s="129"/>
      <c r="R32" s="127"/>
      <c r="S32" s="68"/>
      <c r="T32" s="129"/>
      <c r="U32" s="127"/>
      <c r="V32" s="71"/>
      <c r="W32" s="131">
        <f t="shared" si="0"/>
        <v>4</v>
      </c>
      <c r="X32" s="130">
        <v>5</v>
      </c>
      <c r="Y32" s="115"/>
      <c r="Z32" s="128" t="s">
        <v>34</v>
      </c>
      <c r="AB32" s="877"/>
      <c r="AC32" s="884"/>
      <c r="AD32" s="883"/>
      <c r="AE32" s="883"/>
    </row>
    <row r="33" spans="1:31">
      <c r="A33" s="23"/>
      <c r="B33" s="122" t="s">
        <v>139</v>
      </c>
      <c r="C33" s="1431" t="s">
        <v>194</v>
      </c>
      <c r="D33" s="1439" t="s">
        <v>579</v>
      </c>
      <c r="E33" s="1436"/>
      <c r="F33" s="88"/>
      <c r="G33" s="89"/>
      <c r="H33" s="90"/>
      <c r="I33" s="88"/>
      <c r="J33" s="89"/>
      <c r="K33" s="779">
        <v>4</v>
      </c>
      <c r="L33" s="792" t="s">
        <v>16</v>
      </c>
      <c r="M33" s="778"/>
      <c r="N33" s="90"/>
      <c r="O33" s="88"/>
      <c r="P33" s="89"/>
      <c r="Q33" s="90"/>
      <c r="R33" s="88"/>
      <c r="S33" s="89"/>
      <c r="T33" s="90"/>
      <c r="U33" s="88"/>
      <c r="V33" s="91"/>
      <c r="W33" s="92">
        <f t="shared" si="0"/>
        <v>4</v>
      </c>
      <c r="X33" s="94">
        <v>5</v>
      </c>
      <c r="Y33" s="95" t="s">
        <v>16</v>
      </c>
      <c r="Z33" s="63" t="s">
        <v>35</v>
      </c>
      <c r="AB33" s="877"/>
      <c r="AC33" s="884"/>
      <c r="AD33" s="883"/>
      <c r="AE33" s="883"/>
    </row>
    <row r="34" spans="1:31">
      <c r="A34" s="23"/>
      <c r="B34" s="122" t="s">
        <v>159</v>
      </c>
      <c r="C34" s="139" t="s">
        <v>254</v>
      </c>
      <c r="D34" s="1439" t="s">
        <v>254</v>
      </c>
      <c r="E34" s="1437"/>
      <c r="F34" s="19"/>
      <c r="G34" s="20"/>
      <c r="H34" s="21"/>
      <c r="I34" s="19"/>
      <c r="J34" s="20"/>
      <c r="K34" s="793"/>
      <c r="L34" s="794">
        <v>2</v>
      </c>
      <c r="M34" s="795"/>
      <c r="N34" s="21"/>
      <c r="O34" s="19"/>
      <c r="P34" s="20"/>
      <c r="Q34" s="21"/>
      <c r="R34" s="19"/>
      <c r="S34" s="20"/>
      <c r="T34" s="21"/>
      <c r="U34" s="19"/>
      <c r="V34" s="42"/>
      <c r="W34" s="22">
        <f t="shared" si="0"/>
        <v>2</v>
      </c>
      <c r="X34" s="27"/>
      <c r="Y34" s="28">
        <v>5</v>
      </c>
      <c r="Z34" s="29" t="s">
        <v>71</v>
      </c>
      <c r="AB34" s="877"/>
      <c r="AC34" s="887"/>
      <c r="AD34" s="883"/>
      <c r="AE34" s="883"/>
    </row>
    <row r="35" spans="1:31">
      <c r="A35" s="23"/>
      <c r="B35" s="50" t="s">
        <v>140</v>
      </c>
      <c r="C35" s="1428" t="s">
        <v>195</v>
      </c>
      <c r="D35" s="1439" t="s">
        <v>195</v>
      </c>
      <c r="E35" s="109"/>
      <c r="F35" s="76"/>
      <c r="G35" s="77"/>
      <c r="H35" s="78"/>
      <c r="I35" s="76"/>
      <c r="J35" s="77"/>
      <c r="K35" s="1179"/>
      <c r="L35" s="1180"/>
      <c r="M35" s="1181"/>
      <c r="N35" s="772">
        <v>2</v>
      </c>
      <c r="O35" s="786"/>
      <c r="P35" s="776"/>
      <c r="Q35" s="78"/>
      <c r="R35" s="76"/>
      <c r="S35" s="77"/>
      <c r="T35" s="78"/>
      <c r="U35" s="76"/>
      <c r="V35" s="80"/>
      <c r="W35" s="62">
        <f t="shared" si="0"/>
        <v>2</v>
      </c>
      <c r="X35" s="110">
        <v>5</v>
      </c>
      <c r="Y35" s="111"/>
      <c r="Z35" s="112" t="s">
        <v>36</v>
      </c>
      <c r="AB35" s="877"/>
      <c r="AC35" s="884"/>
      <c r="AD35" s="883"/>
      <c r="AE35" s="883"/>
    </row>
    <row r="36" spans="1:31">
      <c r="A36" s="26"/>
      <c r="B36" s="103" t="s">
        <v>37</v>
      </c>
      <c r="C36" s="1429" t="s">
        <v>196</v>
      </c>
      <c r="D36" s="1439" t="s">
        <v>580</v>
      </c>
      <c r="E36" s="862"/>
      <c r="F36" s="59"/>
      <c r="G36" s="60"/>
      <c r="H36" s="58"/>
      <c r="I36" s="59"/>
      <c r="J36" s="60"/>
      <c r="K36" s="781"/>
      <c r="L36" s="784" t="s">
        <v>16</v>
      </c>
      <c r="M36" s="780">
        <v>5</v>
      </c>
      <c r="N36" s="58"/>
      <c r="O36" s="59"/>
      <c r="P36" s="60"/>
      <c r="Q36" s="58"/>
      <c r="R36" s="59"/>
      <c r="S36" s="60"/>
      <c r="T36" s="58"/>
      <c r="U36" s="59"/>
      <c r="V36" s="61"/>
      <c r="W36" s="62">
        <f t="shared" si="0"/>
        <v>5</v>
      </c>
      <c r="X36" s="98"/>
      <c r="Y36" s="99">
        <v>5</v>
      </c>
      <c r="Z36" s="105" t="s">
        <v>38</v>
      </c>
      <c r="AB36" s="877"/>
      <c r="AC36" s="884"/>
      <c r="AD36" s="883"/>
      <c r="AE36" s="883"/>
    </row>
    <row r="37" spans="1:31" ht="25.5">
      <c r="A37" s="26"/>
      <c r="B37" s="103" t="s">
        <v>411</v>
      </c>
      <c r="C37" s="1429" t="s">
        <v>197</v>
      </c>
      <c r="D37" s="1439" t="s">
        <v>581</v>
      </c>
      <c r="E37" s="862"/>
      <c r="F37" s="59"/>
      <c r="G37" s="60"/>
      <c r="H37" s="58"/>
      <c r="I37" s="59"/>
      <c r="J37" s="60"/>
      <c r="K37" s="58"/>
      <c r="L37" s="97"/>
      <c r="M37" s="60"/>
      <c r="N37" s="1259"/>
      <c r="O37" s="1260"/>
      <c r="P37" s="1261">
        <v>4</v>
      </c>
      <c r="Q37" s="58"/>
      <c r="R37" s="97"/>
      <c r="S37" s="60"/>
      <c r="T37" s="58"/>
      <c r="U37" s="59"/>
      <c r="V37" s="61"/>
      <c r="W37" s="1215">
        <v>4</v>
      </c>
      <c r="Y37" s="98">
        <v>5</v>
      </c>
      <c r="Z37" s="105" t="s">
        <v>40</v>
      </c>
      <c r="AB37" s="890"/>
      <c r="AC37" s="884"/>
      <c r="AD37" s="883"/>
      <c r="AE37" s="883"/>
    </row>
    <row r="38" spans="1:31">
      <c r="A38" s="26"/>
      <c r="B38" s="106" t="s">
        <v>141</v>
      </c>
      <c r="C38" s="106" t="s">
        <v>198</v>
      </c>
      <c r="D38" s="1425" t="s">
        <v>198</v>
      </c>
      <c r="E38" s="109"/>
      <c r="F38" s="76"/>
      <c r="G38" s="77"/>
      <c r="H38" s="78"/>
      <c r="I38" s="76"/>
      <c r="J38" s="77"/>
      <c r="K38" s="1338"/>
      <c r="L38" s="1339"/>
      <c r="M38" s="1340"/>
      <c r="N38" s="772">
        <v>3</v>
      </c>
      <c r="O38" s="796"/>
      <c r="P38" s="776"/>
      <c r="Q38" s="109"/>
      <c r="R38" s="108"/>
      <c r="S38" s="77"/>
      <c r="T38" s="78"/>
      <c r="U38" s="76"/>
      <c r="V38" s="80"/>
      <c r="W38" s="81">
        <f>SUM(E38:V38)</f>
        <v>3</v>
      </c>
      <c r="X38" s="110">
        <v>5</v>
      </c>
      <c r="Y38" s="111"/>
      <c r="Z38" s="112" t="s">
        <v>41</v>
      </c>
      <c r="AB38" s="890"/>
      <c r="AC38" s="884"/>
      <c r="AD38" s="883"/>
      <c r="AE38" s="883"/>
    </row>
    <row r="39" spans="1:31" ht="13.5" thickBot="1">
      <c r="A39" s="1266">
        <f>SUM(W32:W39)-N39</f>
        <v>24</v>
      </c>
      <c r="B39" s="822" t="s">
        <v>511</v>
      </c>
      <c r="C39" s="822" t="s">
        <v>397</v>
      </c>
      <c r="D39" s="1441" t="s">
        <v>582</v>
      </c>
      <c r="E39" s="1353"/>
      <c r="F39" s="813"/>
      <c r="G39" s="814"/>
      <c r="H39" s="812"/>
      <c r="I39" s="813"/>
      <c r="J39" s="814"/>
      <c r="K39" s="1350"/>
      <c r="L39" s="1351"/>
      <c r="M39" s="1352"/>
      <c r="N39" s="787">
        <v>5</v>
      </c>
      <c r="O39" s="1337"/>
      <c r="P39" s="789"/>
      <c r="Q39" s="1353"/>
      <c r="R39" s="1354"/>
      <c r="S39" s="814"/>
      <c r="T39" s="812"/>
      <c r="U39" s="813"/>
      <c r="V39" s="815"/>
      <c r="W39" s="816">
        <f t="shared" si="0"/>
        <v>5</v>
      </c>
      <c r="X39" s="922">
        <v>5</v>
      </c>
      <c r="Y39" s="923"/>
      <c r="Z39" s="825" t="s">
        <v>41</v>
      </c>
      <c r="AB39" s="885"/>
      <c r="AC39" s="884"/>
      <c r="AD39" s="883"/>
      <c r="AE39" s="883"/>
    </row>
    <row r="40" spans="1:31">
      <c r="A40" s="173" t="s">
        <v>422</v>
      </c>
      <c r="B40" s="102" t="s">
        <v>49</v>
      </c>
      <c r="C40" s="1432" t="s">
        <v>202</v>
      </c>
      <c r="D40" s="1438" t="s">
        <v>202</v>
      </c>
      <c r="E40" s="790">
        <v>4</v>
      </c>
      <c r="F40" s="771"/>
      <c r="G40" s="770"/>
      <c r="H40" s="69"/>
      <c r="I40" s="70"/>
      <c r="J40" s="68"/>
      <c r="K40" s="69"/>
      <c r="L40" s="67"/>
      <c r="M40" s="68"/>
      <c r="N40" s="69"/>
      <c r="O40" s="67"/>
      <c r="P40" s="68"/>
      <c r="Q40" s="69"/>
      <c r="R40" s="67"/>
      <c r="S40" s="68"/>
      <c r="T40" s="69"/>
      <c r="U40" s="67"/>
      <c r="V40" s="71"/>
      <c r="W40" s="72">
        <f t="shared" si="0"/>
        <v>4</v>
      </c>
      <c r="X40" s="121">
        <v>5</v>
      </c>
      <c r="Y40" s="115"/>
      <c r="Z40" s="73" t="s">
        <v>48</v>
      </c>
      <c r="AB40" s="885"/>
      <c r="AC40" s="884"/>
      <c r="AD40" s="883"/>
      <c r="AE40" s="883"/>
    </row>
    <row r="41" spans="1:31">
      <c r="A41" s="859"/>
      <c r="B41" s="158" t="s">
        <v>50</v>
      </c>
      <c r="C41" s="1433" t="s">
        <v>203</v>
      </c>
      <c r="D41" s="1439" t="s">
        <v>200</v>
      </c>
      <c r="E41" s="109"/>
      <c r="F41" s="76"/>
      <c r="G41" s="77"/>
      <c r="H41" s="772">
        <v>3</v>
      </c>
      <c r="I41" s="773"/>
      <c r="J41" s="776"/>
      <c r="K41" s="78"/>
      <c r="L41" s="116"/>
      <c r="M41" s="77"/>
      <c r="N41" s="78"/>
      <c r="O41" s="76"/>
      <c r="P41" s="77"/>
      <c r="Q41" s="78"/>
      <c r="R41" s="76"/>
      <c r="S41" s="77"/>
      <c r="T41" s="78"/>
      <c r="U41" s="76"/>
      <c r="V41" s="80"/>
      <c r="W41" s="81">
        <f t="shared" si="0"/>
        <v>3</v>
      </c>
      <c r="X41" s="110">
        <v>5</v>
      </c>
      <c r="Y41" s="111"/>
      <c r="Z41" s="112" t="s">
        <v>52</v>
      </c>
      <c r="AB41" s="885"/>
      <c r="AC41" s="884"/>
      <c r="AD41" s="883"/>
      <c r="AE41" s="883"/>
    </row>
    <row r="42" spans="1:31">
      <c r="A42" s="859"/>
      <c r="B42" s="158" t="s">
        <v>51</v>
      </c>
      <c r="C42" s="175" t="s">
        <v>204</v>
      </c>
      <c r="D42" s="1425" t="s">
        <v>583</v>
      </c>
      <c r="E42" s="109"/>
      <c r="F42" s="76"/>
      <c r="G42" s="77"/>
      <c r="H42" s="78"/>
      <c r="I42" s="76"/>
      <c r="J42" s="77"/>
      <c r="K42" s="772"/>
      <c r="L42" s="773"/>
      <c r="M42" s="776">
        <v>8</v>
      </c>
      <c r="N42" s="78"/>
      <c r="O42" s="76"/>
      <c r="P42" s="77"/>
      <c r="Q42" s="78"/>
      <c r="R42" s="76"/>
      <c r="S42" s="77"/>
      <c r="T42" s="78"/>
      <c r="U42" s="76"/>
      <c r="V42" s="80"/>
      <c r="W42" s="81">
        <f t="shared" si="0"/>
        <v>8</v>
      </c>
      <c r="X42" s="110"/>
      <c r="Y42" s="111">
        <v>5</v>
      </c>
      <c r="Z42" s="112" t="s">
        <v>52</v>
      </c>
      <c r="AB42" s="895"/>
      <c r="AC42" s="884"/>
      <c r="AD42" s="883"/>
      <c r="AE42" s="883"/>
    </row>
    <row r="43" spans="1:31">
      <c r="A43" s="860"/>
      <c r="B43" s="158" t="s">
        <v>143</v>
      </c>
      <c r="C43" s="175" t="s">
        <v>205</v>
      </c>
      <c r="D43" s="1425" t="s">
        <v>205</v>
      </c>
      <c r="E43" s="1422"/>
      <c r="F43" s="924"/>
      <c r="G43" s="925"/>
      <c r="H43" s="926"/>
      <c r="I43" s="924"/>
      <c r="J43" s="925"/>
      <c r="K43" s="926"/>
      <c r="L43" s="924"/>
      <c r="M43" s="925"/>
      <c r="N43" s="927">
        <v>4</v>
      </c>
      <c r="O43" s="928"/>
      <c r="P43" s="929"/>
      <c r="Q43" s="926"/>
      <c r="R43" s="924"/>
      <c r="S43" s="925"/>
      <c r="T43" s="926"/>
      <c r="U43" s="924"/>
      <c r="V43" s="930"/>
      <c r="W43" s="931">
        <f t="shared" si="0"/>
        <v>4</v>
      </c>
      <c r="X43" s="932">
        <v>5</v>
      </c>
      <c r="Y43" s="933"/>
      <c r="Z43" s="583" t="s">
        <v>53</v>
      </c>
      <c r="AB43" s="885"/>
      <c r="AC43" s="884"/>
      <c r="AD43" s="883"/>
      <c r="AE43" s="883"/>
    </row>
    <row r="44" spans="1:31">
      <c r="A44" s="860"/>
      <c r="B44" s="158" t="s">
        <v>120</v>
      </c>
      <c r="C44" s="175" t="s">
        <v>205</v>
      </c>
      <c r="D44" s="1425" t="s">
        <v>237</v>
      </c>
      <c r="E44" s="1448"/>
      <c r="F44" s="1185"/>
      <c r="G44" s="1186"/>
      <c r="H44" s="1187"/>
      <c r="I44" s="1185"/>
      <c r="J44" s="1186"/>
      <c r="K44" s="1187"/>
      <c r="L44" s="1185"/>
      <c r="M44" s="1186"/>
      <c r="N44" s="1187"/>
      <c r="O44" s="1185"/>
      <c r="P44" s="1186"/>
      <c r="Q44" s="1216">
        <v>2</v>
      </c>
      <c r="R44" s="1217"/>
      <c r="S44" s="1218"/>
      <c r="T44" s="1187"/>
      <c r="U44" s="1185"/>
      <c r="V44" s="1188"/>
      <c r="W44" s="1219">
        <f t="shared" si="0"/>
        <v>2</v>
      </c>
      <c r="X44" s="1276"/>
      <c r="Y44" s="1169"/>
      <c r="Z44" s="1277" t="s">
        <v>463</v>
      </c>
      <c r="AB44" s="885"/>
      <c r="AC44" s="884"/>
      <c r="AD44" s="883"/>
      <c r="AE44" s="883"/>
    </row>
    <row r="45" spans="1:31">
      <c r="A45" s="861"/>
      <c r="B45" s="158" t="s">
        <v>607</v>
      </c>
      <c r="C45" s="1447" t="s">
        <v>236</v>
      </c>
      <c r="D45" s="1420" t="s">
        <v>584</v>
      </c>
      <c r="E45" s="1175"/>
      <c r="F45" s="1172"/>
      <c r="G45" s="465"/>
      <c r="H45" s="1175"/>
      <c r="I45" s="1172"/>
      <c r="J45" s="465"/>
      <c r="K45" s="1175"/>
      <c r="L45" s="1172"/>
      <c r="M45" s="465"/>
      <c r="N45" s="1176"/>
      <c r="O45" s="49"/>
      <c r="P45" s="642"/>
      <c r="Q45" s="1177">
        <v>2</v>
      </c>
      <c r="R45" s="1173"/>
      <c r="S45" s="1178"/>
      <c r="T45" s="1175"/>
      <c r="U45" s="1172"/>
      <c r="V45" s="1174"/>
      <c r="W45" s="937">
        <f t="shared" si="0"/>
        <v>2</v>
      </c>
      <c r="X45" s="1275"/>
      <c r="Y45" s="99"/>
      <c r="Z45" s="1278" t="s">
        <v>119</v>
      </c>
      <c r="AB45" s="885"/>
      <c r="AC45" s="884"/>
      <c r="AD45" s="883"/>
      <c r="AE45" s="883"/>
    </row>
    <row r="46" spans="1:31">
      <c r="A46" s="859"/>
      <c r="B46" s="158" t="s">
        <v>64</v>
      </c>
      <c r="C46" s="175" t="s">
        <v>213</v>
      </c>
      <c r="D46" s="1425" t="s">
        <v>213</v>
      </c>
      <c r="E46" s="862"/>
      <c r="F46" s="59"/>
      <c r="G46" s="60"/>
      <c r="H46" s="58"/>
      <c r="I46" s="59"/>
      <c r="J46" s="60"/>
      <c r="K46" s="58"/>
      <c r="L46" s="59"/>
      <c r="M46" s="60"/>
      <c r="N46" s="1156"/>
      <c r="O46" s="1156"/>
      <c r="P46" s="60"/>
      <c r="Q46" s="1162">
        <v>3</v>
      </c>
      <c r="R46" s="782"/>
      <c r="S46" s="780"/>
      <c r="T46" s="58"/>
      <c r="U46" s="59"/>
      <c r="V46" s="61"/>
      <c r="W46" s="134">
        <f t="shared" si="0"/>
        <v>3</v>
      </c>
      <c r="X46" s="98">
        <v>5</v>
      </c>
      <c r="Y46" s="99"/>
      <c r="Z46" s="63" t="s">
        <v>128</v>
      </c>
      <c r="AB46" s="896"/>
      <c r="AC46" s="897"/>
      <c r="AD46" s="883"/>
      <c r="AE46" s="883"/>
    </row>
    <row r="47" spans="1:31" ht="13.5" thickBot="1">
      <c r="A47" s="1266">
        <f>SUM(W40:W47)</f>
        <v>29</v>
      </c>
      <c r="B47" s="822" t="s">
        <v>73</v>
      </c>
      <c r="C47" s="822" t="s">
        <v>216</v>
      </c>
      <c r="D47" s="1441" t="s">
        <v>216</v>
      </c>
      <c r="E47" s="870"/>
      <c r="F47" s="853"/>
      <c r="G47" s="854"/>
      <c r="H47" s="855"/>
      <c r="I47" s="853"/>
      <c r="J47" s="854"/>
      <c r="K47" s="855"/>
      <c r="L47" s="853"/>
      <c r="M47" s="854"/>
      <c r="N47" s="855"/>
      <c r="O47" s="853"/>
      <c r="P47" s="854"/>
      <c r="Q47" s="855"/>
      <c r="R47" s="853"/>
      <c r="S47" s="854"/>
      <c r="T47" s="1220"/>
      <c r="U47" s="1221"/>
      <c r="V47" s="1222">
        <v>3</v>
      </c>
      <c r="W47" s="1258">
        <f t="shared" si="0"/>
        <v>3</v>
      </c>
      <c r="X47" s="856"/>
      <c r="Y47" s="857">
        <v>5</v>
      </c>
      <c r="Z47" s="858" t="s">
        <v>412</v>
      </c>
      <c r="AB47" s="890"/>
      <c r="AC47" s="884"/>
      <c r="AD47" s="883"/>
      <c r="AE47" s="883"/>
    </row>
    <row r="48" spans="1:31">
      <c r="A48" s="173" t="s">
        <v>423</v>
      </c>
      <c r="B48" s="86" t="s">
        <v>55</v>
      </c>
      <c r="C48" s="1430" t="s">
        <v>206</v>
      </c>
      <c r="D48" s="1438" t="s">
        <v>585</v>
      </c>
      <c r="E48" s="129"/>
      <c r="F48" s="67"/>
      <c r="G48" s="68"/>
      <c r="H48" s="69"/>
      <c r="I48" s="67"/>
      <c r="J48" s="68"/>
      <c r="K48" s="768">
        <v>4</v>
      </c>
      <c r="L48" s="769" t="s">
        <v>16</v>
      </c>
      <c r="M48" s="770"/>
      <c r="N48" s="69"/>
      <c r="O48" s="67"/>
      <c r="P48" s="68"/>
      <c r="Q48" s="69"/>
      <c r="R48" s="67"/>
      <c r="S48" s="68"/>
      <c r="T48" s="69"/>
      <c r="U48" s="67"/>
      <c r="V48" s="71"/>
      <c r="W48" s="1257">
        <f t="shared" si="0"/>
        <v>4</v>
      </c>
      <c r="X48" s="121">
        <v>5</v>
      </c>
      <c r="Y48" s="115"/>
      <c r="Z48" s="73" t="s">
        <v>56</v>
      </c>
      <c r="AB48" s="885"/>
      <c r="AC48" s="884"/>
      <c r="AD48" s="883"/>
      <c r="AE48" s="883"/>
    </row>
    <row r="49" spans="1:31">
      <c r="A49" s="132"/>
      <c r="B49" s="64" t="s">
        <v>413</v>
      </c>
      <c r="C49" s="1427"/>
      <c r="D49" s="1439" t="s">
        <v>586</v>
      </c>
      <c r="E49" s="862"/>
      <c r="F49" s="59"/>
      <c r="G49" s="60"/>
      <c r="H49" s="58"/>
      <c r="I49" s="59"/>
      <c r="J49" s="60"/>
      <c r="K49" s="781"/>
      <c r="L49" s="782">
        <v>2</v>
      </c>
      <c r="M49" s="1224"/>
      <c r="N49" s="1225"/>
      <c r="O49" s="59"/>
      <c r="P49" s="60"/>
      <c r="Q49" s="58"/>
      <c r="R49" s="59"/>
      <c r="S49" s="60"/>
      <c r="T49" s="58"/>
      <c r="U49" s="59"/>
      <c r="V49" s="61"/>
      <c r="W49" s="136">
        <f t="shared" si="0"/>
        <v>2</v>
      </c>
      <c r="X49" s="98"/>
      <c r="Y49" s="99"/>
      <c r="Z49" s="63" t="s">
        <v>414</v>
      </c>
      <c r="AB49" s="885"/>
      <c r="AC49" s="884"/>
      <c r="AD49" s="883"/>
      <c r="AE49" s="883"/>
    </row>
    <row r="50" spans="1:31">
      <c r="A50" s="23"/>
      <c r="B50" s="106" t="s">
        <v>57</v>
      </c>
      <c r="C50" s="1429" t="s">
        <v>207</v>
      </c>
      <c r="D50" s="1439" t="s">
        <v>587</v>
      </c>
      <c r="E50" s="109"/>
      <c r="F50" s="76"/>
      <c r="G50" s="77"/>
      <c r="H50" s="78"/>
      <c r="I50" s="76"/>
      <c r="J50" s="77"/>
      <c r="K50" s="78"/>
      <c r="L50" s="108"/>
      <c r="M50" s="113"/>
      <c r="N50" s="772"/>
      <c r="O50" s="773">
        <v>1</v>
      </c>
      <c r="P50" s="776">
        <v>4</v>
      </c>
      <c r="Q50" s="78"/>
      <c r="R50" s="76"/>
      <c r="S50" s="77"/>
      <c r="T50" s="78"/>
      <c r="U50" s="76"/>
      <c r="V50" s="80"/>
      <c r="W50" s="136">
        <f t="shared" si="0"/>
        <v>5</v>
      </c>
      <c r="X50" s="110"/>
      <c r="Y50" s="111">
        <v>5</v>
      </c>
      <c r="Z50" s="112" t="s">
        <v>102</v>
      </c>
      <c r="AB50" s="890"/>
      <c r="AC50" s="884"/>
      <c r="AD50" s="883"/>
      <c r="AE50" s="883"/>
    </row>
    <row r="51" spans="1:31">
      <c r="A51" s="23"/>
      <c r="B51" s="106" t="s">
        <v>251</v>
      </c>
      <c r="C51" s="1429" t="s">
        <v>208</v>
      </c>
      <c r="D51" s="1439" t="s">
        <v>208</v>
      </c>
      <c r="E51" s="109"/>
      <c r="F51" s="76"/>
      <c r="G51" s="77"/>
      <c r="H51" s="78"/>
      <c r="I51" s="76"/>
      <c r="J51" s="77"/>
      <c r="K51" s="138"/>
      <c r="L51" s="76"/>
      <c r="M51" s="77"/>
      <c r="N51" s="772">
        <v>4</v>
      </c>
      <c r="O51" s="773"/>
      <c r="P51" s="776"/>
      <c r="Q51" s="78"/>
      <c r="R51" s="76"/>
      <c r="S51" s="77"/>
      <c r="T51" s="78"/>
      <c r="U51" s="76"/>
      <c r="V51" s="80"/>
      <c r="W51" s="62">
        <f t="shared" si="0"/>
        <v>4</v>
      </c>
      <c r="X51" s="110">
        <v>5</v>
      </c>
      <c r="Y51" s="111"/>
      <c r="Z51" s="112" t="s">
        <v>58</v>
      </c>
      <c r="AB51" s="890"/>
      <c r="AC51" s="884"/>
      <c r="AD51" s="883"/>
      <c r="AE51" s="883"/>
    </row>
    <row r="52" spans="1:31">
      <c r="A52" s="23"/>
      <c r="B52" s="106" t="s">
        <v>416</v>
      </c>
      <c r="C52" s="106" t="s">
        <v>209</v>
      </c>
      <c r="D52" s="1425" t="s">
        <v>588</v>
      </c>
      <c r="E52" s="109"/>
      <c r="F52" s="76"/>
      <c r="G52" s="77"/>
      <c r="H52" s="78"/>
      <c r="I52" s="76"/>
      <c r="J52" s="77"/>
      <c r="K52" s="78"/>
      <c r="L52" s="76"/>
      <c r="M52" s="77"/>
      <c r="N52" s="772">
        <v>2</v>
      </c>
      <c r="O52" s="773"/>
      <c r="P52" s="776"/>
      <c r="Q52" s="78"/>
      <c r="R52" s="76"/>
      <c r="S52" s="77"/>
      <c r="T52" s="78"/>
      <c r="U52" s="76"/>
      <c r="V52" s="80"/>
      <c r="W52" s="81">
        <f t="shared" si="0"/>
        <v>2</v>
      </c>
      <c r="X52" s="110">
        <v>5</v>
      </c>
      <c r="Y52" s="111"/>
      <c r="Z52" s="112" t="s">
        <v>415</v>
      </c>
      <c r="AB52" s="885"/>
      <c r="AC52" s="884"/>
      <c r="AD52" s="883"/>
      <c r="AE52" s="883"/>
    </row>
    <row r="53" spans="1:31">
      <c r="A53" s="23"/>
      <c r="B53" s="122" t="s">
        <v>417</v>
      </c>
      <c r="C53" s="106" t="s">
        <v>210</v>
      </c>
      <c r="D53" s="1425" t="s">
        <v>589</v>
      </c>
      <c r="E53" s="109"/>
      <c r="F53" s="108"/>
      <c r="G53" s="77"/>
      <c r="H53" s="109"/>
      <c r="I53" s="108"/>
      <c r="J53" s="77"/>
      <c r="K53" s="109"/>
      <c r="L53" s="108"/>
      <c r="M53" s="77"/>
      <c r="N53" s="109"/>
      <c r="O53" s="108"/>
      <c r="P53" s="133"/>
      <c r="Q53" s="798"/>
      <c r="R53" s="796"/>
      <c r="S53" s="776">
        <v>4</v>
      </c>
      <c r="T53" s="109"/>
      <c r="U53" s="108"/>
      <c r="V53" s="80"/>
      <c r="W53" s="136">
        <f t="shared" si="0"/>
        <v>4</v>
      </c>
      <c r="X53" s="135"/>
      <c r="Y53" s="111">
        <v>5</v>
      </c>
      <c r="Z53" s="137" t="s">
        <v>74</v>
      </c>
      <c r="AB53" s="898"/>
      <c r="AC53" s="884"/>
      <c r="AD53" s="883"/>
      <c r="AE53" s="883"/>
    </row>
    <row r="54" spans="1:31">
      <c r="A54" s="797"/>
      <c r="B54" s="864" t="s">
        <v>252</v>
      </c>
      <c r="C54" s="1426" t="s">
        <v>211</v>
      </c>
      <c r="D54" s="1420" t="s">
        <v>211</v>
      </c>
      <c r="E54" s="839"/>
      <c r="F54" s="827"/>
      <c r="G54" s="840"/>
      <c r="H54" s="839"/>
      <c r="I54" s="827"/>
      <c r="J54" s="840"/>
      <c r="K54" s="839"/>
      <c r="L54" s="827"/>
      <c r="M54" s="840"/>
      <c r="N54" s="799">
        <v>2</v>
      </c>
      <c r="O54" s="842"/>
      <c r="P54" s="843"/>
      <c r="Q54" s="967"/>
      <c r="R54" s="952"/>
      <c r="S54" s="962"/>
      <c r="T54" s="839"/>
      <c r="U54" s="827"/>
      <c r="V54" s="828"/>
      <c r="W54" s="136">
        <f t="shared" si="0"/>
        <v>2</v>
      </c>
      <c r="X54" s="865">
        <v>5</v>
      </c>
      <c r="Y54" s="866"/>
      <c r="Z54" s="845" t="s">
        <v>61</v>
      </c>
      <c r="AB54" s="898"/>
      <c r="AC54" s="884"/>
      <c r="AD54" s="883"/>
      <c r="AE54" s="883"/>
    </row>
    <row r="55" spans="1:31" ht="13.5" thickBot="1">
      <c r="A55" s="1266">
        <f>SUM(W48:W55)</f>
        <v>25</v>
      </c>
      <c r="B55" s="822" t="s">
        <v>62</v>
      </c>
      <c r="C55" s="919" t="s">
        <v>212</v>
      </c>
      <c r="D55" s="1449" t="s">
        <v>212</v>
      </c>
      <c r="E55" s="1353"/>
      <c r="F55" s="813"/>
      <c r="G55" s="814"/>
      <c r="H55" s="812"/>
      <c r="I55" s="813"/>
      <c r="J55" s="814"/>
      <c r="K55" s="812"/>
      <c r="L55" s="813"/>
      <c r="M55" s="814"/>
      <c r="N55" s="920"/>
      <c r="O55" s="920"/>
      <c r="P55" s="920"/>
      <c r="Q55" s="787">
        <v>2</v>
      </c>
      <c r="R55" s="788"/>
      <c r="S55" s="789"/>
      <c r="T55" s="812" t="s">
        <v>16</v>
      </c>
      <c r="U55" s="813"/>
      <c r="V55" s="815"/>
      <c r="W55" s="921">
        <f t="shared" si="0"/>
        <v>2</v>
      </c>
      <c r="X55" s="922">
        <v>5</v>
      </c>
      <c r="Y55" s="923"/>
      <c r="Z55" s="120" t="s">
        <v>63</v>
      </c>
      <c r="AB55" s="890"/>
      <c r="AC55" s="899"/>
      <c r="AD55" s="883"/>
      <c r="AE55" s="883"/>
    </row>
    <row r="56" spans="1:31">
      <c r="A56" s="913" t="s">
        <v>68</v>
      </c>
      <c r="B56" s="1269"/>
      <c r="C56" s="914"/>
      <c r="D56" s="914"/>
      <c r="E56" s="140"/>
      <c r="F56" s="141"/>
      <c r="G56" s="142"/>
      <c r="H56" s="143"/>
      <c r="I56" s="141"/>
      <c r="J56" s="142"/>
      <c r="K56" s="143"/>
      <c r="L56" s="141"/>
      <c r="M56" s="142"/>
      <c r="N56" s="143"/>
      <c r="O56" s="141"/>
      <c r="P56" s="142"/>
      <c r="Q56" s="143"/>
      <c r="R56" s="141"/>
      <c r="S56" s="142"/>
      <c r="T56" s="143"/>
      <c r="U56" s="141"/>
      <c r="V56" s="915"/>
      <c r="W56" s="1191"/>
      <c r="X56" s="916">
        <v>5</v>
      </c>
      <c r="Y56" s="917"/>
      <c r="Z56" s="918"/>
      <c r="AB56" s="885"/>
      <c r="AC56" s="884"/>
      <c r="AD56" s="883"/>
      <c r="AE56" s="883"/>
    </row>
    <row r="57" spans="1:31" ht="13.5" thickBot="1">
      <c r="A57" s="31" t="s">
        <v>69</v>
      </c>
      <c r="B57" s="1270"/>
      <c r="C57" s="32"/>
      <c r="D57" s="32"/>
      <c r="E57" s="936"/>
      <c r="F57" s="1194"/>
      <c r="G57" s="35"/>
      <c r="H57" s="36"/>
      <c r="I57" s="34"/>
      <c r="J57" s="35"/>
      <c r="K57" s="36"/>
      <c r="L57" s="34"/>
      <c r="M57" s="35"/>
      <c r="N57" s="36"/>
      <c r="O57" s="34"/>
      <c r="P57" s="35"/>
      <c r="Q57" s="36"/>
      <c r="R57" s="34"/>
      <c r="S57" s="35"/>
      <c r="T57" s="36"/>
      <c r="U57" s="34"/>
      <c r="V57" s="37"/>
      <c r="W57" s="1193"/>
      <c r="X57" s="1192" t="s">
        <v>33</v>
      </c>
      <c r="Y57" s="40"/>
      <c r="Z57" s="868"/>
      <c r="AB57" s="885"/>
      <c r="AC57" s="884"/>
      <c r="AD57" s="883"/>
      <c r="AE57" s="883"/>
    </row>
    <row r="58" spans="1:31" ht="14.25" thickTop="1" thickBot="1">
      <c r="A58" s="31"/>
      <c r="B58" s="1270"/>
      <c r="C58" s="32"/>
      <c r="D58" s="32"/>
      <c r="E58" s="1189"/>
      <c r="F58" s="1195"/>
      <c r="G58" s="35"/>
      <c r="H58" s="36"/>
      <c r="I58" s="34"/>
      <c r="J58" s="35"/>
      <c r="K58" s="36"/>
      <c r="L58" s="34"/>
      <c r="M58" s="35"/>
      <c r="N58" s="36"/>
      <c r="O58" s="34"/>
      <c r="P58" s="35"/>
      <c r="Q58" s="36"/>
      <c r="R58" s="34"/>
      <c r="S58" s="35"/>
      <c r="T58" s="36"/>
      <c r="U58" s="34"/>
      <c r="V58" s="37"/>
      <c r="W58" s="38">
        <v>131</v>
      </c>
      <c r="X58" s="39"/>
      <c r="Y58" s="40"/>
      <c r="Z58" s="868"/>
      <c r="AB58" s="885"/>
      <c r="AC58" s="884"/>
      <c r="AD58" s="883"/>
      <c r="AE58" s="883"/>
    </row>
    <row r="59" spans="1:31" ht="14.25" thickTop="1" thickBot="1">
      <c r="A59" s="31"/>
      <c r="B59" s="1270"/>
      <c r="C59" s="32"/>
      <c r="D59" s="32"/>
      <c r="E59" s="935">
        <f t="shared" ref="E59:V59" si="1">SUM(E5:E57)</f>
        <v>21</v>
      </c>
      <c r="F59" s="34">
        <f t="shared" si="1"/>
        <v>13</v>
      </c>
      <c r="G59" s="35">
        <f t="shared" si="1"/>
        <v>5</v>
      </c>
      <c r="H59" s="36">
        <f t="shared" si="1"/>
        <v>17</v>
      </c>
      <c r="I59" s="34">
        <f t="shared" si="1"/>
        <v>5</v>
      </c>
      <c r="J59" s="35">
        <f t="shared" si="1"/>
        <v>11</v>
      </c>
      <c r="K59" s="36">
        <f t="shared" si="1"/>
        <v>11</v>
      </c>
      <c r="L59" s="34">
        <f t="shared" si="1"/>
        <v>4</v>
      </c>
      <c r="M59" s="35">
        <f t="shared" si="1"/>
        <v>13</v>
      </c>
      <c r="N59" s="36">
        <f>SUM(N5:N57)-N39</f>
        <v>17</v>
      </c>
      <c r="O59" s="34">
        <f t="shared" si="1"/>
        <v>1</v>
      </c>
      <c r="P59" s="35">
        <f t="shared" si="1"/>
        <v>8</v>
      </c>
      <c r="Q59" s="36">
        <f t="shared" si="1"/>
        <v>11</v>
      </c>
      <c r="R59" s="34">
        <f t="shared" si="1"/>
        <v>0</v>
      </c>
      <c r="S59" s="35">
        <f t="shared" si="1"/>
        <v>4</v>
      </c>
      <c r="T59" s="36">
        <f t="shared" si="1"/>
        <v>0</v>
      </c>
      <c r="U59" s="34">
        <f t="shared" si="1"/>
        <v>0</v>
      </c>
      <c r="V59" s="37">
        <f t="shared" si="1"/>
        <v>3</v>
      </c>
      <c r="W59" s="1196">
        <v>131</v>
      </c>
      <c r="X59" s="39" t="s">
        <v>70</v>
      </c>
      <c r="Y59" s="40"/>
      <c r="Z59" s="868"/>
      <c r="AB59" s="885"/>
      <c r="AC59" s="891"/>
      <c r="AD59" s="879"/>
      <c r="AE59" s="879"/>
    </row>
    <row r="60" spans="1:31" ht="14.25" thickTop="1" thickBot="1">
      <c r="A60" s="1267">
        <f>SUM(A18:A55)</f>
        <v>144</v>
      </c>
      <c r="B60" s="1271"/>
      <c r="C60" s="869"/>
      <c r="D60" s="869"/>
      <c r="E60" s="852"/>
      <c r="F60" s="853">
        <f>SUM(E59:G59)</f>
        <v>39</v>
      </c>
      <c r="G60" s="854"/>
      <c r="H60" s="870"/>
      <c r="I60" s="853">
        <f>SUM(H59:J59)</f>
        <v>33</v>
      </c>
      <c r="J60" s="854"/>
      <c r="K60" s="870"/>
      <c r="L60" s="853">
        <f>SUM(K59:M59)</f>
        <v>28</v>
      </c>
      <c r="M60" s="854"/>
      <c r="N60" s="870"/>
      <c r="O60" s="853">
        <f>SUM(N59:P59)</f>
        <v>26</v>
      </c>
      <c r="P60" s="854"/>
      <c r="Q60" s="870"/>
      <c r="R60" s="853">
        <f>SUM(Q59:S59)</f>
        <v>15</v>
      </c>
      <c r="S60" s="854"/>
      <c r="T60" s="870"/>
      <c r="U60" s="853">
        <f>SUM(T59:V59)</f>
        <v>3</v>
      </c>
      <c r="V60" s="871"/>
      <c r="W60" s="816">
        <v>131</v>
      </c>
      <c r="X60" s="872"/>
      <c r="Y60" s="873"/>
      <c r="Z60" s="874"/>
      <c r="AB60" s="885"/>
      <c r="AC60" s="891"/>
      <c r="AD60" s="883"/>
      <c r="AE60" s="883"/>
    </row>
    <row r="61" spans="1:31" ht="15.75">
      <c r="A61" s="1355"/>
      <c r="B61" s="1356"/>
      <c r="C61" s="1356"/>
      <c r="D61" s="1356"/>
      <c r="E61" s="1357"/>
      <c r="F61" s="1357"/>
      <c r="G61" s="1357"/>
      <c r="H61" s="1356"/>
      <c r="I61" s="1356"/>
      <c r="J61" s="1356"/>
      <c r="K61" s="1356"/>
      <c r="L61" s="1356"/>
      <c r="M61" s="1356"/>
      <c r="N61" s="1356"/>
      <c r="O61" s="1356"/>
      <c r="P61" s="1356"/>
      <c r="Q61" s="1356"/>
      <c r="R61" s="1356"/>
      <c r="S61" s="1356"/>
      <c r="T61" s="1356"/>
      <c r="U61" s="1356"/>
      <c r="V61" s="1356"/>
      <c r="W61" s="1356"/>
      <c r="X61" s="1356"/>
      <c r="Y61" s="1356"/>
      <c r="Z61" s="1358"/>
      <c r="AB61" s="885"/>
      <c r="AC61" s="884"/>
      <c r="AD61" s="883"/>
      <c r="AE61" s="883"/>
    </row>
    <row r="62" spans="1:31" ht="16.5" thickBot="1">
      <c r="A62" s="1359" t="s">
        <v>473</v>
      </c>
      <c r="B62" s="1360"/>
      <c r="C62" s="1360"/>
      <c r="D62" s="1360"/>
      <c r="E62" s="1361">
        <v>5</v>
      </c>
      <c r="F62" s="1360"/>
      <c r="G62" s="1360"/>
      <c r="H62" s="1360">
        <f>COUNT(H5:H56)</f>
        <v>6</v>
      </c>
      <c r="I62" s="1360"/>
      <c r="J62" s="1360"/>
      <c r="K62" s="1360">
        <f>COUNT(K5:K56)</f>
        <v>3</v>
      </c>
      <c r="L62" s="1360"/>
      <c r="M62" s="1360"/>
      <c r="N62" s="1360">
        <f>COUNT(N5:N56)</f>
        <v>7</v>
      </c>
      <c r="O62" s="1360"/>
      <c r="P62" s="1360"/>
      <c r="Q62" s="1360">
        <f>COUNT(Q5:Q56)</f>
        <v>5</v>
      </c>
      <c r="R62" s="1360"/>
      <c r="S62" s="1360"/>
      <c r="T62" s="1360">
        <f>COUNT(T5:T56)</f>
        <v>0</v>
      </c>
      <c r="U62" s="1360"/>
      <c r="V62" s="1360"/>
      <c r="W62" s="1360"/>
      <c r="X62" s="1360"/>
      <c r="Y62" s="1360"/>
      <c r="Z62" s="1362"/>
      <c r="AB62" s="885"/>
      <c r="AC62" s="884"/>
      <c r="AD62" s="883"/>
      <c r="AE62" s="883"/>
    </row>
    <row r="63" spans="1:31">
      <c r="AB63" s="885"/>
      <c r="AC63" s="900"/>
      <c r="AD63" s="883"/>
      <c r="AE63" s="883"/>
    </row>
    <row r="64" spans="1:31">
      <c r="AB64" s="885"/>
      <c r="AC64" s="884"/>
      <c r="AD64" s="883"/>
      <c r="AE64" s="883"/>
    </row>
    <row r="65" spans="28:31">
      <c r="AB65" s="885"/>
      <c r="AC65" s="884"/>
      <c r="AD65" s="883"/>
      <c r="AE65" s="883"/>
    </row>
    <row r="66" spans="28:31">
      <c r="AB66" s="885"/>
      <c r="AC66" s="884"/>
      <c r="AD66" s="883"/>
      <c r="AE66" s="883"/>
    </row>
    <row r="67" spans="28:31">
      <c r="AB67" s="885"/>
      <c r="AC67" s="891"/>
      <c r="AD67" s="879"/>
      <c r="AE67" s="879"/>
    </row>
    <row r="68" spans="28:31">
      <c r="AB68" s="885"/>
      <c r="AC68" s="891"/>
      <c r="AD68" s="883"/>
      <c r="AE68" s="883"/>
    </row>
    <row r="69" spans="28:31">
      <c r="AB69" s="885"/>
      <c r="AC69" s="891"/>
      <c r="AD69" s="883"/>
      <c r="AE69" s="883"/>
    </row>
    <row r="70" spans="28:31">
      <c r="AB70" s="901"/>
      <c r="AC70" s="900"/>
      <c r="AD70" s="883"/>
      <c r="AE70" s="883"/>
    </row>
    <row r="71" spans="28:31">
      <c r="AB71" s="885"/>
      <c r="AC71" s="891"/>
      <c r="AD71" s="879"/>
      <c r="AE71" s="879"/>
    </row>
    <row r="72" spans="28:31">
      <c r="AB72" s="885"/>
      <c r="AC72" s="902"/>
      <c r="AD72" s="883"/>
      <c r="AE72" s="883"/>
    </row>
    <row r="73" spans="28:31">
      <c r="AB73" s="885"/>
      <c r="AC73" s="907"/>
      <c r="AD73" s="879"/>
      <c r="AE73" s="879"/>
    </row>
    <row r="74" spans="28:31">
      <c r="AB74" s="885"/>
      <c r="AC74" s="884"/>
      <c r="AD74" s="908"/>
      <c r="AE74" s="908"/>
    </row>
    <row r="75" spans="28:31">
      <c r="AB75" s="885"/>
      <c r="AC75" s="893"/>
      <c r="AD75" s="883"/>
      <c r="AE75" s="883"/>
    </row>
    <row r="76" spans="28:31" ht="15.75">
      <c r="AB76" s="909"/>
      <c r="AC76" s="903"/>
      <c r="AD76" s="910"/>
      <c r="AE76" s="910"/>
    </row>
    <row r="77" spans="28:31">
      <c r="AB77" s="904"/>
      <c r="AC77" s="893"/>
      <c r="AD77" s="883"/>
      <c r="AE77" s="883"/>
    </row>
    <row r="78" spans="28:31">
      <c r="AB78" s="904"/>
      <c r="AC78" s="893"/>
      <c r="AD78" s="883"/>
      <c r="AE78" s="883"/>
    </row>
    <row r="79" spans="28:31">
      <c r="AB79" s="904"/>
      <c r="AC79" s="893"/>
      <c r="AD79" s="883"/>
      <c r="AE79" s="883"/>
    </row>
    <row r="80" spans="28:31">
      <c r="AB80" s="892"/>
      <c r="AC80" s="893"/>
      <c r="AD80" s="883"/>
      <c r="AE80" s="883"/>
    </row>
    <row r="81" spans="28:31">
      <c r="AB81" s="904"/>
      <c r="AC81" s="893"/>
      <c r="AD81" s="883"/>
      <c r="AE81" s="883"/>
    </row>
    <row r="82" spans="28:31">
      <c r="AB82" s="904"/>
      <c r="AC82" s="893"/>
      <c r="AD82" s="883"/>
      <c r="AE82" s="883"/>
    </row>
    <row r="83" spans="28:31">
      <c r="AB83" s="904"/>
      <c r="AC83" s="893"/>
      <c r="AD83" s="883"/>
      <c r="AE83" s="883"/>
    </row>
    <row r="84" spans="28:31">
      <c r="AB84" s="904"/>
      <c r="AC84" s="893"/>
      <c r="AD84" s="883"/>
      <c r="AE84" s="883"/>
    </row>
    <row r="85" spans="28:31">
      <c r="AB85" s="904"/>
      <c r="AC85" s="893"/>
      <c r="AD85" s="883"/>
      <c r="AE85" s="883"/>
    </row>
    <row r="86" spans="28:31">
      <c r="AB86" s="911"/>
      <c r="AC86" s="911"/>
      <c r="AD86" s="911"/>
      <c r="AE86" s="911"/>
    </row>
  </sheetData>
  <mergeCells count="2">
    <mergeCell ref="B3:C3"/>
    <mergeCell ref="E3:V3"/>
  </mergeCells>
  <pageMargins left="0.39370078740157483" right="0.39370078740157483" top="0.39370078740157483" bottom="0.3937007874015748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zoomScaleNormal="100" workbookViewId="0">
      <selection activeCell="B7" sqref="B7"/>
    </sheetView>
  </sheetViews>
  <sheetFormatPr defaultRowHeight="12.75"/>
  <cols>
    <col min="1" max="1" width="16.85546875" customWidth="1"/>
    <col min="2" max="2" width="26.85546875" customWidth="1"/>
    <col min="3" max="4" width="9.5703125" customWidth="1"/>
    <col min="5" max="5" width="10.5703125" customWidth="1"/>
    <col min="6" max="6" width="5.7109375" customWidth="1"/>
    <col min="7" max="7" width="6.42578125" customWidth="1"/>
    <col min="8" max="8" width="8.28515625" customWidth="1"/>
    <col min="9" max="9" width="7.42578125" customWidth="1"/>
    <col min="10" max="11" width="7.85546875" customWidth="1"/>
    <col min="12" max="12" width="7.140625" customWidth="1"/>
    <col min="13" max="13" width="4.140625" customWidth="1"/>
    <col min="14" max="14" width="4.7109375" customWidth="1"/>
    <col min="15" max="15" width="20.7109375" customWidth="1"/>
    <col min="16" max="16" width="18.28515625" customWidth="1"/>
    <col min="17" max="17" width="43.28515625" customWidth="1"/>
    <col min="18" max="18" width="20.5703125" customWidth="1"/>
    <col min="19" max="19" width="27.140625" customWidth="1"/>
    <col min="22" max="22" width="40.140625" customWidth="1"/>
  </cols>
  <sheetData>
    <row r="1" spans="1:22" ht="19.5" thickBot="1">
      <c r="A1" s="1740" t="s">
        <v>448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2"/>
    </row>
    <row r="2" spans="1:22" ht="61.5" customHeight="1" thickBot="1">
      <c r="A2" s="1752" t="s">
        <v>449</v>
      </c>
      <c r="B2" s="1753"/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  <c r="O2" s="1753"/>
      <c r="P2" s="1754"/>
      <c r="R2" s="885"/>
      <c r="S2" s="884"/>
      <c r="T2" s="883"/>
      <c r="U2" s="883"/>
      <c r="V2" s="893"/>
    </row>
    <row r="3" spans="1:22" ht="13.5" thickBot="1">
      <c r="A3" s="303"/>
      <c r="B3" s="304"/>
      <c r="C3" s="305"/>
      <c r="D3" s="299"/>
      <c r="E3" s="1743" t="s">
        <v>440</v>
      </c>
      <c r="F3" s="1744"/>
      <c r="G3" s="1744"/>
      <c r="H3" s="1744"/>
      <c r="I3" s="1744"/>
      <c r="J3" s="1744"/>
      <c r="K3" s="949"/>
      <c r="L3" s="970"/>
      <c r="M3" s="972"/>
      <c r="N3" s="308"/>
      <c r="O3" s="1064"/>
      <c r="P3" s="1063" t="s">
        <v>263</v>
      </c>
      <c r="R3" s="885"/>
      <c r="S3" s="884"/>
      <c r="T3" s="883"/>
      <c r="U3" s="883"/>
      <c r="V3" s="884"/>
    </row>
    <row r="4" spans="1:22">
      <c r="A4" s="145" t="s">
        <v>266</v>
      </c>
      <c r="B4" s="326" t="s">
        <v>300</v>
      </c>
      <c r="C4" s="1279" t="s">
        <v>310</v>
      </c>
      <c r="D4" s="1450" t="s">
        <v>565</v>
      </c>
      <c r="E4" s="1749" t="s">
        <v>444</v>
      </c>
      <c r="F4" s="1750"/>
      <c r="G4" s="1750"/>
      <c r="H4" s="1750"/>
      <c r="I4" s="1750"/>
      <c r="J4" s="1751"/>
      <c r="K4" s="968"/>
      <c r="L4" s="971"/>
      <c r="M4" s="1745" t="s">
        <v>3</v>
      </c>
      <c r="N4" s="1746"/>
      <c r="O4" s="1065"/>
      <c r="P4" s="1063"/>
      <c r="R4" s="885"/>
      <c r="S4" s="900"/>
      <c r="T4" s="883"/>
      <c r="U4" s="883"/>
      <c r="V4" s="893"/>
    </row>
    <row r="5" spans="1:22" ht="26.25" thickBot="1">
      <c r="A5" s="1606"/>
      <c r="B5" s="611"/>
      <c r="C5" s="301"/>
      <c r="D5" s="1451"/>
      <c r="E5" s="1121">
        <v>1</v>
      </c>
      <c r="F5" s="1122">
        <v>2</v>
      </c>
      <c r="G5" s="1122">
        <v>3</v>
      </c>
      <c r="H5" s="1122">
        <v>4</v>
      </c>
      <c r="I5" s="1122">
        <v>5</v>
      </c>
      <c r="J5" s="1123">
        <v>6</v>
      </c>
      <c r="K5" s="981" t="s">
        <v>445</v>
      </c>
      <c r="L5" s="1124" t="s">
        <v>6</v>
      </c>
      <c r="M5" s="973" t="s">
        <v>7</v>
      </c>
      <c r="N5" s="153" t="s">
        <v>8</v>
      </c>
      <c r="O5" s="1066" t="s">
        <v>9</v>
      </c>
      <c r="P5" s="1055"/>
      <c r="Q5" s="1235"/>
      <c r="R5" s="885"/>
      <c r="S5" s="884"/>
      <c r="T5" s="883"/>
      <c r="U5" s="883"/>
      <c r="V5" s="893"/>
    </row>
    <row r="6" spans="1:22" ht="17.25" thickTop="1" thickBot="1">
      <c r="A6" s="1747" t="s">
        <v>303</v>
      </c>
      <c r="B6" s="1748"/>
      <c r="C6" s="1748"/>
      <c r="D6" s="1459"/>
      <c r="E6" s="1460"/>
      <c r="F6" s="1125"/>
      <c r="G6" s="1125"/>
      <c r="H6" s="1125"/>
      <c r="I6" s="1125"/>
      <c r="J6" s="1125"/>
      <c r="K6" s="1125"/>
      <c r="L6" s="1126"/>
      <c r="M6" s="1125"/>
      <c r="N6" s="1125"/>
      <c r="O6" s="1127"/>
      <c r="P6" s="1128"/>
      <c r="Q6" s="906"/>
      <c r="R6" s="885"/>
      <c r="S6" s="884"/>
      <c r="T6" s="883"/>
      <c r="U6" s="883"/>
      <c r="V6" s="893"/>
    </row>
    <row r="7" spans="1:22" ht="13.5" thickTop="1">
      <c r="A7" s="157"/>
      <c r="B7" s="978" t="s">
        <v>101</v>
      </c>
      <c r="C7" s="1456" t="s">
        <v>221</v>
      </c>
      <c r="D7" s="1618" t="s">
        <v>599</v>
      </c>
      <c r="E7" s="1617"/>
      <c r="F7" s="979"/>
      <c r="G7" s="979"/>
      <c r="H7" s="979"/>
      <c r="I7" s="979"/>
      <c r="J7" s="1074" t="s">
        <v>442</v>
      </c>
      <c r="K7" s="1079"/>
      <c r="L7" s="1226">
        <v>7</v>
      </c>
      <c r="M7" s="980"/>
      <c r="N7" s="1074">
        <v>5</v>
      </c>
      <c r="O7" s="1071" t="s">
        <v>102</v>
      </c>
      <c r="P7" s="1035" t="s">
        <v>269</v>
      </c>
      <c r="Q7" s="906"/>
      <c r="R7" s="884"/>
      <c r="S7" s="883"/>
      <c r="T7" s="883"/>
      <c r="U7" s="883"/>
      <c r="V7" s="893"/>
    </row>
    <row r="8" spans="1:22">
      <c r="A8" s="157"/>
      <c r="B8" s="946" t="s">
        <v>329</v>
      </c>
      <c r="C8" s="1447"/>
      <c r="D8" s="1462" t="s">
        <v>600</v>
      </c>
      <c r="E8" s="939"/>
      <c r="F8" s="939"/>
      <c r="G8" s="939"/>
      <c r="H8" s="939"/>
      <c r="I8" s="939"/>
      <c r="J8" s="1229" t="s">
        <v>465</v>
      </c>
      <c r="K8" s="1230"/>
      <c r="L8" s="1227">
        <v>5</v>
      </c>
      <c r="M8" s="975"/>
      <c r="N8" s="1075">
        <v>5</v>
      </c>
      <c r="O8" s="1072" t="s">
        <v>24</v>
      </c>
      <c r="P8" s="164" t="s">
        <v>273</v>
      </c>
      <c r="Q8" s="906"/>
      <c r="R8" s="900"/>
      <c r="S8" s="883"/>
      <c r="T8" s="883"/>
      <c r="U8" s="879"/>
      <c r="V8" s="888"/>
    </row>
    <row r="9" spans="1:22">
      <c r="A9" s="157"/>
      <c r="B9" s="945" t="s">
        <v>106</v>
      </c>
      <c r="C9" s="1447" t="s">
        <v>227</v>
      </c>
      <c r="D9" s="1462" t="s">
        <v>601</v>
      </c>
      <c r="E9" s="939"/>
      <c r="F9" s="939"/>
      <c r="G9" s="939"/>
      <c r="H9" s="939" t="s">
        <v>442</v>
      </c>
      <c r="I9" s="939"/>
      <c r="J9" s="1229"/>
      <c r="K9" s="1230"/>
      <c r="L9" s="1227">
        <v>7</v>
      </c>
      <c r="M9" s="975"/>
      <c r="N9" s="1075">
        <v>5</v>
      </c>
      <c r="O9" s="1072" t="s">
        <v>38</v>
      </c>
      <c r="P9" s="164" t="s">
        <v>273</v>
      </c>
      <c r="Q9" s="906"/>
      <c r="R9" s="884"/>
      <c r="S9" s="883"/>
      <c r="T9" s="883"/>
      <c r="U9" s="883"/>
      <c r="V9" s="893"/>
    </row>
    <row r="10" spans="1:22">
      <c r="A10" s="157"/>
      <c r="B10" s="945" t="s">
        <v>123</v>
      </c>
      <c r="C10" s="1447" t="s">
        <v>240</v>
      </c>
      <c r="D10" s="1462" t="s">
        <v>602</v>
      </c>
      <c r="E10" s="938"/>
      <c r="F10" s="938"/>
      <c r="G10" s="938"/>
      <c r="H10" s="938"/>
      <c r="I10" s="938" t="s">
        <v>443</v>
      </c>
      <c r="J10" s="324"/>
      <c r="K10" s="1080"/>
      <c r="L10" s="1227">
        <v>8</v>
      </c>
      <c r="M10" s="974"/>
      <c r="N10" s="324">
        <v>5</v>
      </c>
      <c r="O10" s="1072" t="s">
        <v>48</v>
      </c>
      <c r="P10" s="164" t="s">
        <v>271</v>
      </c>
      <c r="Q10" s="906"/>
      <c r="R10" s="884"/>
      <c r="S10" s="883"/>
      <c r="T10" s="883"/>
      <c r="U10" s="883"/>
      <c r="V10" s="893"/>
    </row>
    <row r="11" spans="1:22">
      <c r="A11" s="157"/>
      <c r="B11" s="1603" t="s">
        <v>424</v>
      </c>
      <c r="C11" s="1457"/>
      <c r="D11" s="1463" t="s">
        <v>603</v>
      </c>
      <c r="E11" s="284"/>
      <c r="F11" s="286"/>
      <c r="G11" s="286"/>
      <c r="H11" s="286"/>
      <c r="I11" s="286"/>
      <c r="J11" s="321" t="s">
        <v>442</v>
      </c>
      <c r="K11" s="1081"/>
      <c r="L11" s="1228">
        <v>7</v>
      </c>
      <c r="M11" s="976"/>
      <c r="N11" s="321">
        <v>5</v>
      </c>
      <c r="O11" s="1268" t="s">
        <v>65</v>
      </c>
      <c r="P11" s="598" t="s">
        <v>439</v>
      </c>
      <c r="Q11" s="906"/>
      <c r="R11" s="884"/>
      <c r="S11" s="883"/>
      <c r="T11" s="883"/>
      <c r="U11" s="883"/>
      <c r="V11" s="893"/>
    </row>
    <row r="12" spans="1:22" ht="13.5" thickBot="1">
      <c r="A12" s="977"/>
      <c r="B12" s="1134"/>
      <c r="C12" s="1458"/>
      <c r="D12" s="1620"/>
      <c r="E12" s="1619"/>
      <c r="F12" s="1134"/>
      <c r="G12" s="404"/>
      <c r="H12" s="1231" t="s">
        <v>442</v>
      </c>
      <c r="I12" s="1231" t="s">
        <v>443</v>
      </c>
      <c r="J12" s="1232" t="s">
        <v>474</v>
      </c>
      <c r="K12" s="1233">
        <v>25</v>
      </c>
      <c r="L12" s="1234">
        <f>SUM(L7:L11)</f>
        <v>34</v>
      </c>
      <c r="M12" s="288"/>
      <c r="N12" s="405"/>
      <c r="O12" s="1073"/>
      <c r="P12" s="1039"/>
      <c r="Q12" s="906"/>
      <c r="R12" s="885"/>
      <c r="S12" s="891"/>
      <c r="T12" s="879"/>
      <c r="U12" s="879"/>
      <c r="V12" s="888"/>
    </row>
    <row r="13" spans="1:22" ht="16.5" thickBot="1">
      <c r="A13" s="1738" t="s">
        <v>302</v>
      </c>
      <c r="B13" s="1739"/>
      <c r="C13" s="1129"/>
      <c r="D13" s="1461"/>
      <c r="E13" s="1461"/>
      <c r="F13" s="1129"/>
      <c r="G13" s="1129"/>
      <c r="H13" s="1129"/>
      <c r="I13" s="1129"/>
      <c r="J13" s="1129"/>
      <c r="K13" s="1129"/>
      <c r="L13" s="1130"/>
      <c r="M13" s="1129"/>
      <c r="N13" s="1129"/>
      <c r="O13" s="1131"/>
      <c r="P13" s="1132"/>
      <c r="Q13" s="1235"/>
      <c r="R13" s="885"/>
      <c r="S13" s="891"/>
      <c r="T13" s="879"/>
      <c r="U13" s="879"/>
      <c r="V13" s="888"/>
    </row>
    <row r="14" spans="1:22" ht="13.5" thickTop="1">
      <c r="A14" s="1607" t="s">
        <v>321</v>
      </c>
      <c r="B14" s="1135" t="s">
        <v>82</v>
      </c>
      <c r="C14" s="557" t="s">
        <v>306</v>
      </c>
      <c r="D14" s="1453"/>
      <c r="E14" s="1082"/>
      <c r="F14" s="1083"/>
      <c r="G14" s="1291"/>
      <c r="H14" s="1083"/>
      <c r="I14" s="1293" t="s">
        <v>451</v>
      </c>
      <c r="J14" s="1084"/>
      <c r="K14" s="1106"/>
      <c r="L14" s="1113">
        <v>2</v>
      </c>
      <c r="M14" s="98">
        <v>5</v>
      </c>
      <c r="N14" s="99"/>
      <c r="O14" s="1136" t="s">
        <v>84</v>
      </c>
      <c r="P14" s="1035"/>
      <c r="Q14" s="906"/>
      <c r="R14" s="885"/>
      <c r="S14" s="891"/>
      <c r="T14" s="879"/>
      <c r="U14" s="879"/>
      <c r="V14" s="888"/>
    </row>
    <row r="15" spans="1:22">
      <c r="A15" s="1608"/>
      <c r="B15" s="158" t="s">
        <v>85</v>
      </c>
      <c r="C15" s="558" t="s">
        <v>307</v>
      </c>
      <c r="D15" s="1415"/>
      <c r="E15" s="1085"/>
      <c r="F15" s="944"/>
      <c r="G15" s="1292" t="s">
        <v>451</v>
      </c>
      <c r="H15" s="944"/>
      <c r="I15" s="1294"/>
      <c r="J15" s="1086"/>
      <c r="K15" s="1107"/>
      <c r="L15" s="1114">
        <v>2</v>
      </c>
      <c r="M15" s="110">
        <v>5</v>
      </c>
      <c r="N15" s="111"/>
      <c r="O15" s="1377"/>
      <c r="P15" s="164"/>
      <c r="Q15" s="906"/>
      <c r="R15" s="885"/>
      <c r="S15" s="891"/>
      <c r="T15" s="879"/>
      <c r="U15" s="879"/>
      <c r="V15" s="888"/>
    </row>
    <row r="16" spans="1:22" ht="39" thickBot="1">
      <c r="A16" s="1609"/>
      <c r="B16" s="1604" t="s">
        <v>407</v>
      </c>
      <c r="C16" s="562" t="s">
        <v>308</v>
      </c>
      <c r="D16" s="1452"/>
      <c r="E16" s="1087"/>
      <c r="F16" s="1088"/>
      <c r="G16" s="1088"/>
      <c r="H16" s="1088" t="s">
        <v>451</v>
      </c>
      <c r="I16" s="1088"/>
      <c r="J16" s="1089"/>
      <c r="K16" s="1108"/>
      <c r="L16" s="1115">
        <v>2</v>
      </c>
      <c r="M16" s="1030">
        <v>5</v>
      </c>
      <c r="N16" s="1031"/>
      <c r="O16" s="1288" t="s">
        <v>339</v>
      </c>
      <c r="P16" s="1056" t="s">
        <v>338</v>
      </c>
      <c r="Q16" s="906"/>
      <c r="R16" s="885"/>
      <c r="S16" s="891"/>
      <c r="T16" s="879"/>
      <c r="U16" s="879"/>
      <c r="V16" s="888"/>
    </row>
    <row r="17" spans="1:22" ht="38.25">
      <c r="A17" s="1610" t="s">
        <v>322</v>
      </c>
      <c r="B17" s="1605" t="s">
        <v>430</v>
      </c>
      <c r="C17" s="1029"/>
      <c r="D17" s="1464" t="s">
        <v>604</v>
      </c>
      <c r="E17" s="1090"/>
      <c r="F17" s="1091"/>
      <c r="G17" s="1236" t="s">
        <v>451</v>
      </c>
      <c r="H17" s="1091"/>
      <c r="I17" s="1091"/>
      <c r="J17" s="1092"/>
      <c r="K17" s="1109"/>
      <c r="L17" s="1116">
        <v>2</v>
      </c>
      <c r="M17" s="341"/>
      <c r="N17" s="342"/>
      <c r="O17" s="1136" t="s">
        <v>472</v>
      </c>
      <c r="P17" s="1035"/>
      <c r="Q17" s="906"/>
      <c r="R17" s="885"/>
      <c r="S17" s="891"/>
      <c r="T17" s="879"/>
      <c r="U17" s="879"/>
      <c r="V17" s="888"/>
    </row>
    <row r="18" spans="1:22">
      <c r="A18" s="1610"/>
      <c r="B18" s="1137" t="s">
        <v>87</v>
      </c>
      <c r="C18" s="558" t="s">
        <v>217</v>
      </c>
      <c r="D18" s="1415"/>
      <c r="E18" s="1093"/>
      <c r="F18" s="1094"/>
      <c r="G18" s="1094"/>
      <c r="H18" s="1138" t="s">
        <v>451</v>
      </c>
      <c r="I18" s="1138"/>
      <c r="J18" s="1095"/>
      <c r="K18" s="1110"/>
      <c r="L18" s="317">
        <v>2</v>
      </c>
      <c r="M18" s="1577">
        <v>5</v>
      </c>
      <c r="N18" s="1579"/>
      <c r="O18" s="1067" t="s">
        <v>88</v>
      </c>
      <c r="P18" s="164"/>
      <c r="R18" s="885"/>
      <c r="S18" s="891"/>
      <c r="T18" s="879"/>
      <c r="U18" s="879"/>
      <c r="V18" s="888"/>
    </row>
    <row r="19" spans="1:22" ht="13.5" thickBot="1">
      <c r="A19" s="977"/>
      <c r="B19" s="1139" t="s">
        <v>150</v>
      </c>
      <c r="C19" s="562" t="s">
        <v>218</v>
      </c>
      <c r="D19" s="1452"/>
      <c r="E19" s="1096"/>
      <c r="F19" s="1097"/>
      <c r="G19" s="1097"/>
      <c r="H19" s="1140" t="s">
        <v>452</v>
      </c>
      <c r="I19" s="1140"/>
      <c r="J19" s="1098"/>
      <c r="K19" s="1111"/>
      <c r="L19" s="1038">
        <v>2</v>
      </c>
      <c r="M19" s="1036"/>
      <c r="N19" s="1037">
        <v>5</v>
      </c>
      <c r="O19" s="1068" t="s">
        <v>88</v>
      </c>
      <c r="P19" s="1039"/>
      <c r="R19" s="885"/>
      <c r="S19" s="891"/>
      <c r="T19" s="879"/>
      <c r="U19" s="879"/>
      <c r="V19" s="888"/>
    </row>
    <row r="20" spans="1:22">
      <c r="A20" s="1611"/>
      <c r="B20" s="1032"/>
      <c r="C20" s="1141"/>
      <c r="D20" s="1454"/>
      <c r="E20" s="1099"/>
      <c r="F20" s="1100"/>
      <c r="G20" s="1100"/>
      <c r="H20" s="1142"/>
      <c r="I20" s="1142"/>
      <c r="J20" s="1143"/>
      <c r="K20" s="1144"/>
      <c r="L20" s="1034"/>
      <c r="M20" s="1033"/>
      <c r="N20" s="1576"/>
      <c r="O20" s="1145"/>
      <c r="P20" s="1035"/>
      <c r="R20" s="885"/>
      <c r="S20" s="891"/>
      <c r="T20" s="879"/>
      <c r="U20" s="879"/>
      <c r="V20" s="888"/>
    </row>
    <row r="21" spans="1:22">
      <c r="A21" s="1610" t="s">
        <v>323</v>
      </c>
      <c r="B21" s="272" t="s">
        <v>89</v>
      </c>
      <c r="C21" s="558" t="s">
        <v>326</v>
      </c>
      <c r="D21" s="1415"/>
      <c r="E21" s="1093"/>
      <c r="F21" s="1094"/>
      <c r="G21" s="1094"/>
      <c r="H21" s="1094" t="s">
        <v>451</v>
      </c>
      <c r="I21" s="1094"/>
      <c r="J21" s="1095"/>
      <c r="K21" s="1110"/>
      <c r="L21" s="317">
        <v>2</v>
      </c>
      <c r="M21" s="1577">
        <v>5</v>
      </c>
      <c r="N21" s="1579"/>
      <c r="O21" s="1067" t="s">
        <v>90</v>
      </c>
      <c r="P21" s="164"/>
      <c r="R21" s="885"/>
      <c r="S21" s="891"/>
      <c r="T21" s="879"/>
      <c r="U21" s="879"/>
      <c r="V21" s="888"/>
    </row>
    <row r="22" spans="1:22">
      <c r="A22" s="1610"/>
      <c r="B22" s="1146" t="s">
        <v>91</v>
      </c>
      <c r="C22" s="558" t="s">
        <v>309</v>
      </c>
      <c r="D22" s="1415"/>
      <c r="E22" s="1093"/>
      <c r="F22" s="1094"/>
      <c r="G22" s="1094"/>
      <c r="H22" s="1094"/>
      <c r="I22" s="1094"/>
      <c r="J22" s="1095" t="s">
        <v>450</v>
      </c>
      <c r="K22" s="1110"/>
      <c r="L22" s="317">
        <v>2</v>
      </c>
      <c r="M22" s="1577"/>
      <c r="N22" s="1579">
        <v>5</v>
      </c>
      <c r="O22" s="1067" t="s">
        <v>92</v>
      </c>
      <c r="P22" s="164"/>
      <c r="R22" s="885"/>
      <c r="S22" s="891"/>
      <c r="T22" s="879"/>
      <c r="U22" s="879"/>
      <c r="V22" s="888"/>
    </row>
    <row r="23" spans="1:22" ht="13.5" thickBot="1">
      <c r="A23" s="977"/>
      <c r="B23" s="1147" t="s">
        <v>93</v>
      </c>
      <c r="C23" s="562" t="s">
        <v>311</v>
      </c>
      <c r="D23" s="1452"/>
      <c r="E23" s="1237"/>
      <c r="F23" s="1097"/>
      <c r="G23" s="1097"/>
      <c r="H23" s="1289"/>
      <c r="I23" s="1290" t="s">
        <v>451</v>
      </c>
      <c r="J23" s="1098"/>
      <c r="K23" s="1111"/>
      <c r="L23" s="1038">
        <v>2</v>
      </c>
      <c r="M23" s="1036">
        <v>5</v>
      </c>
      <c r="N23" s="1037"/>
      <c r="O23" s="1069" t="s">
        <v>299</v>
      </c>
      <c r="P23" s="1039"/>
      <c r="R23" s="885"/>
      <c r="S23" s="891"/>
      <c r="T23" s="879"/>
      <c r="U23" s="879"/>
      <c r="V23" s="888"/>
    </row>
    <row r="24" spans="1:22">
      <c r="A24" s="1611"/>
      <c r="B24" s="1032"/>
      <c r="C24" s="1040"/>
      <c r="D24" s="1455"/>
      <c r="E24" s="1760"/>
      <c r="F24" s="1761"/>
      <c r="G24" s="1761"/>
      <c r="H24" s="1761"/>
      <c r="I24" s="1761"/>
      <c r="J24" s="1762"/>
      <c r="K24" s="1112"/>
      <c r="L24" s="1034"/>
      <c r="M24" s="1033"/>
      <c r="N24" s="1576"/>
      <c r="O24" s="1145"/>
      <c r="P24" s="1035"/>
      <c r="R24" s="885"/>
      <c r="S24" s="891"/>
      <c r="T24" s="879"/>
      <c r="U24" s="879"/>
      <c r="V24" s="888"/>
    </row>
    <row r="25" spans="1:22" ht="25.5">
      <c r="A25" s="1610" t="s">
        <v>249</v>
      </c>
      <c r="B25" s="1137" t="s">
        <v>327</v>
      </c>
      <c r="C25" s="558" t="s">
        <v>312</v>
      </c>
      <c r="D25" s="1415"/>
      <c r="E25" s="1078"/>
      <c r="F25" s="1578"/>
      <c r="G25" s="1578"/>
      <c r="H25" s="1578"/>
      <c r="I25" s="1578"/>
      <c r="J25" s="1095" t="s">
        <v>452</v>
      </c>
      <c r="K25" s="1580"/>
      <c r="L25" s="317">
        <v>2</v>
      </c>
      <c r="M25" s="1577"/>
      <c r="N25" s="1579">
        <v>5</v>
      </c>
      <c r="O25" s="1148" t="s">
        <v>122</v>
      </c>
      <c r="P25" s="164" t="s">
        <v>355</v>
      </c>
      <c r="R25" s="885"/>
      <c r="S25" s="891"/>
      <c r="T25" s="879"/>
      <c r="U25" s="879"/>
      <c r="V25" s="888"/>
    </row>
    <row r="26" spans="1:22">
      <c r="A26" s="1610"/>
      <c r="B26" s="1137" t="s">
        <v>292</v>
      </c>
      <c r="C26" s="558" t="s">
        <v>377</v>
      </c>
      <c r="D26" s="1415"/>
      <c r="E26" s="1078"/>
      <c r="F26" s="1578"/>
      <c r="G26" s="1238"/>
      <c r="H26" s="1239" t="s">
        <v>458</v>
      </c>
      <c r="I26" s="1240" t="s">
        <v>458</v>
      </c>
      <c r="J26" s="1579"/>
      <c r="K26" s="1580"/>
      <c r="L26" s="317">
        <v>4</v>
      </c>
      <c r="M26" s="1577">
        <v>5</v>
      </c>
      <c r="N26" s="1579"/>
      <c r="O26" s="1070" t="s">
        <v>43</v>
      </c>
      <c r="P26" s="164"/>
      <c r="R26" s="885"/>
      <c r="S26" s="891"/>
      <c r="T26" s="879"/>
      <c r="U26" s="879"/>
      <c r="V26" s="888"/>
    </row>
    <row r="27" spans="1:22" ht="13.5" thickBot="1">
      <c r="A27" s="977"/>
      <c r="B27" s="1149" t="s">
        <v>293</v>
      </c>
      <c r="C27" s="562" t="s">
        <v>314</v>
      </c>
      <c r="D27" s="1452"/>
      <c r="E27" s="1150"/>
      <c r="F27" s="615"/>
      <c r="G27" s="615"/>
      <c r="H27" s="615"/>
      <c r="I27" s="1097" t="s">
        <v>452</v>
      </c>
      <c r="J27" s="1037"/>
      <c r="K27" s="1151"/>
      <c r="L27" s="1038">
        <v>2</v>
      </c>
      <c r="M27" s="1036"/>
      <c r="N27" s="1037">
        <v>5</v>
      </c>
      <c r="O27" s="1069" t="s">
        <v>378</v>
      </c>
      <c r="P27" s="1039"/>
      <c r="R27" s="885"/>
      <c r="S27" s="891"/>
      <c r="T27" s="879"/>
      <c r="U27" s="879"/>
      <c r="V27" s="888"/>
    </row>
    <row r="28" spans="1:22">
      <c r="A28" s="1611"/>
      <c r="B28" s="1032"/>
      <c r="C28" s="1040"/>
      <c r="D28" s="1455"/>
      <c r="E28" s="1574"/>
      <c r="F28" s="1575"/>
      <c r="G28" s="1575"/>
      <c r="H28" s="1763"/>
      <c r="I28" s="1763"/>
      <c r="J28" s="1764"/>
      <c r="K28" s="1152"/>
      <c r="L28" s="1034"/>
      <c r="M28" s="1033"/>
      <c r="N28" s="1576"/>
      <c r="O28" s="1145"/>
      <c r="P28" s="1035"/>
      <c r="R28" s="885"/>
      <c r="S28" s="891"/>
      <c r="T28" s="879"/>
      <c r="U28" s="879"/>
      <c r="V28" s="888"/>
    </row>
    <row r="29" spans="1:22">
      <c r="A29" s="1610" t="s">
        <v>10</v>
      </c>
      <c r="B29" s="1137" t="s">
        <v>94</v>
      </c>
      <c r="C29" s="558" t="s">
        <v>315</v>
      </c>
      <c r="D29" s="1415"/>
      <c r="E29" s="1078"/>
      <c r="F29" s="1578"/>
      <c r="G29" s="1094" t="s">
        <v>457</v>
      </c>
      <c r="H29" s="1578"/>
      <c r="I29" s="1578"/>
      <c r="J29" s="1579"/>
      <c r="K29" s="1580"/>
      <c r="L29" s="317">
        <v>4</v>
      </c>
      <c r="M29" s="1577">
        <v>5</v>
      </c>
      <c r="N29" s="1579"/>
      <c r="O29" s="1067" t="s">
        <v>88</v>
      </c>
      <c r="P29" s="164"/>
      <c r="R29" s="885"/>
      <c r="S29" s="891"/>
      <c r="T29" s="879"/>
      <c r="U29" s="879"/>
      <c r="V29" s="888"/>
    </row>
    <row r="30" spans="1:22" ht="13.5" thickBot="1">
      <c r="A30" s="977"/>
      <c r="B30" s="1147" t="s">
        <v>328</v>
      </c>
      <c r="C30" s="562" t="s">
        <v>316</v>
      </c>
      <c r="D30" s="1452"/>
      <c r="E30" s="1150"/>
      <c r="F30" s="615"/>
      <c r="G30" s="1097" t="s">
        <v>452</v>
      </c>
      <c r="H30" s="615"/>
      <c r="I30" s="615"/>
      <c r="J30" s="1037"/>
      <c r="K30" s="1151"/>
      <c r="L30" s="1038">
        <v>2</v>
      </c>
      <c r="M30" s="1036"/>
      <c r="N30" s="1041">
        <v>5</v>
      </c>
      <c r="O30" s="1068" t="s">
        <v>88</v>
      </c>
      <c r="P30" s="1039"/>
      <c r="R30" s="885"/>
      <c r="S30" s="891"/>
      <c r="T30" s="879"/>
      <c r="U30" s="879"/>
      <c r="V30" s="888"/>
    </row>
    <row r="31" spans="1:22" ht="13.5" thickBot="1">
      <c r="A31" s="1612"/>
      <c r="B31" s="1101"/>
      <c r="C31" s="1102"/>
      <c r="D31" s="1621"/>
      <c r="E31" s="1245">
        <v>0</v>
      </c>
      <c r="F31" s="1242">
        <v>0</v>
      </c>
      <c r="G31" s="1243" t="s">
        <v>475</v>
      </c>
      <c r="H31" s="1243" t="s">
        <v>460</v>
      </c>
      <c r="I31" s="1243" t="s">
        <v>466</v>
      </c>
      <c r="J31" s="1243" t="s">
        <v>459</v>
      </c>
      <c r="K31" s="1244" t="s">
        <v>476</v>
      </c>
      <c r="L31" s="1241">
        <f>SUM(L14:L30)</f>
        <v>32</v>
      </c>
      <c r="M31" s="1103"/>
      <c r="N31" s="1104"/>
      <c r="O31" s="1105"/>
      <c r="P31" s="969"/>
      <c r="R31" s="885"/>
      <c r="S31" s="891"/>
      <c r="T31" s="879"/>
      <c r="U31" s="879"/>
      <c r="V31" s="888"/>
    </row>
    <row r="32" spans="1:22" ht="13.5" thickBot="1">
      <c r="A32" s="1613" t="s">
        <v>298</v>
      </c>
      <c r="B32" s="594"/>
      <c r="C32" s="595"/>
      <c r="D32" s="595"/>
      <c r="E32" s="596"/>
      <c r="F32" s="596"/>
      <c r="G32" s="596"/>
      <c r="H32" s="596"/>
      <c r="I32" s="596"/>
      <c r="J32" s="596"/>
      <c r="K32" s="655"/>
      <c r="L32" s="1117"/>
      <c r="M32" s="597"/>
      <c r="N32" s="1076"/>
      <c r="O32" s="591"/>
      <c r="P32" s="1077"/>
      <c r="R32" s="885"/>
      <c r="S32" s="891"/>
      <c r="T32" s="879"/>
      <c r="U32" s="879"/>
      <c r="V32" s="888"/>
    </row>
    <row r="33" spans="1:22">
      <c r="A33" s="800"/>
      <c r="B33" s="1042"/>
      <c r="C33" s="1043"/>
      <c r="D33" s="1043"/>
      <c r="E33" s="1044"/>
      <c r="F33" s="1044"/>
      <c r="G33" s="1044"/>
      <c r="H33" s="1044"/>
      <c r="I33" s="1044"/>
      <c r="J33" s="1044"/>
      <c r="K33" s="1044"/>
      <c r="L33" s="1045"/>
      <c r="M33" s="1046"/>
      <c r="N33" s="1046"/>
      <c r="O33" s="1043"/>
      <c r="P33" s="1057"/>
      <c r="R33" s="885"/>
      <c r="S33" s="891"/>
      <c r="T33" s="879"/>
      <c r="U33" s="879"/>
      <c r="V33" s="888"/>
    </row>
    <row r="34" spans="1:22" ht="15.75">
      <c r="A34" s="983" t="s">
        <v>425</v>
      </c>
      <c r="B34" s="1022"/>
      <c r="C34" s="1023"/>
      <c r="D34" s="1023"/>
      <c r="E34" s="984"/>
      <c r="F34" s="984"/>
      <c r="G34" s="984"/>
      <c r="H34" s="984"/>
      <c r="I34" s="984"/>
      <c r="J34" s="984"/>
      <c r="K34" s="801">
        <v>9</v>
      </c>
      <c r="L34" s="1246">
        <v>12</v>
      </c>
      <c r="M34" s="802"/>
      <c r="N34" s="991"/>
      <c r="O34" s="991"/>
      <c r="P34" s="1000"/>
      <c r="Q34" s="911"/>
      <c r="R34" s="885"/>
      <c r="S34" s="884"/>
      <c r="T34" s="908"/>
      <c r="U34" s="908"/>
      <c r="V34" s="884"/>
    </row>
    <row r="35" spans="1:22" ht="15.75">
      <c r="A35" s="985"/>
      <c r="B35" s="990"/>
      <c r="C35" s="988"/>
      <c r="D35" s="988"/>
      <c r="E35" s="986"/>
      <c r="F35" s="986"/>
      <c r="G35" s="987"/>
      <c r="H35" s="988"/>
      <c r="I35" s="989"/>
      <c r="J35" s="990"/>
      <c r="K35" s="986"/>
      <c r="L35" s="986"/>
      <c r="M35" s="987"/>
      <c r="N35" s="991"/>
      <c r="O35" s="991"/>
      <c r="P35" s="1000"/>
      <c r="Q35" s="911"/>
      <c r="R35" s="885"/>
      <c r="S35" s="884"/>
      <c r="T35" s="908"/>
      <c r="U35" s="908"/>
      <c r="V35" s="884"/>
    </row>
    <row r="36" spans="1:22" ht="15.75">
      <c r="A36" s="1028" t="s">
        <v>426</v>
      </c>
      <c r="B36" s="1022"/>
      <c r="C36" s="988"/>
      <c r="D36" s="988"/>
      <c r="E36" s="986"/>
      <c r="F36" s="986"/>
      <c r="G36" s="987"/>
      <c r="H36" s="991"/>
      <c r="I36" s="988"/>
      <c r="J36" s="990"/>
      <c r="K36" s="986"/>
      <c r="L36" s="986"/>
      <c r="M36" s="987"/>
      <c r="N36" s="991"/>
      <c r="O36" s="991"/>
      <c r="P36" s="1000"/>
      <c r="Q36" s="911"/>
      <c r="R36" s="885"/>
      <c r="S36" s="884"/>
      <c r="T36" s="908"/>
      <c r="U36" s="908"/>
      <c r="V36" s="884"/>
    </row>
    <row r="37" spans="1:22" ht="15.75">
      <c r="A37" s="992" t="s">
        <v>427</v>
      </c>
      <c r="B37" s="990"/>
      <c r="C37" s="988"/>
      <c r="D37" s="988"/>
      <c r="E37" s="986"/>
      <c r="F37" s="986"/>
      <c r="G37" s="987"/>
      <c r="H37" s="991"/>
      <c r="I37" s="988"/>
      <c r="J37" s="993"/>
      <c r="K37" s="986"/>
      <c r="L37" s="986"/>
      <c r="M37" s="987"/>
      <c r="N37" s="991"/>
      <c r="O37" s="991"/>
      <c r="P37" s="1000"/>
      <c r="Q37" s="911"/>
      <c r="R37" s="885"/>
      <c r="S37" s="884"/>
      <c r="T37" s="908"/>
      <c r="U37" s="908"/>
      <c r="V37" s="884"/>
    </row>
    <row r="38" spans="1:22" ht="15.75">
      <c r="A38" s="983" t="s">
        <v>428</v>
      </c>
      <c r="B38" s="1022"/>
      <c r="C38" s="1023"/>
      <c r="D38" s="1023"/>
      <c r="E38" s="984"/>
      <c r="F38" s="984"/>
      <c r="G38" s="984"/>
      <c r="H38" s="984"/>
      <c r="I38" s="984"/>
      <c r="J38" s="984"/>
      <c r="K38" s="801">
        <v>6</v>
      </c>
      <c r="L38" s="801">
        <v>6</v>
      </c>
      <c r="M38" s="802"/>
      <c r="N38" s="991"/>
      <c r="O38" s="991"/>
      <c r="P38" s="1000"/>
      <c r="Q38" s="911"/>
      <c r="R38" s="885"/>
      <c r="S38" s="884"/>
      <c r="T38" s="908"/>
      <c r="U38" s="908"/>
      <c r="V38" s="884"/>
    </row>
    <row r="39" spans="1:22" ht="15.75">
      <c r="A39" s="985"/>
      <c r="B39" s="990"/>
      <c r="C39" s="988"/>
      <c r="D39" s="988"/>
      <c r="E39" s="986"/>
      <c r="F39" s="986"/>
      <c r="G39" s="987"/>
      <c r="H39" s="991"/>
      <c r="I39" s="989"/>
      <c r="J39" s="994"/>
      <c r="K39" s="986"/>
      <c r="L39" s="986"/>
      <c r="M39" s="998"/>
      <c r="N39" s="991"/>
      <c r="O39" s="991"/>
      <c r="P39" s="1000"/>
      <c r="Q39" s="911"/>
      <c r="R39" s="885"/>
      <c r="S39" s="884"/>
      <c r="T39" s="908"/>
      <c r="U39" s="908"/>
      <c r="V39" s="884"/>
    </row>
    <row r="40" spans="1:22" ht="16.5" thickBot="1">
      <c r="A40" s="995" t="s">
        <v>429</v>
      </c>
      <c r="B40" s="1024"/>
      <c r="C40" s="1025"/>
      <c r="D40" s="1025"/>
      <c r="E40" s="996"/>
      <c r="F40" s="996"/>
      <c r="G40" s="996"/>
      <c r="H40" s="996"/>
      <c r="I40" s="996"/>
      <c r="J40" s="997"/>
      <c r="K40" s="1247">
        <v>9</v>
      </c>
      <c r="L40" s="1247">
        <v>9</v>
      </c>
      <c r="M40" s="999"/>
      <c r="N40" s="1001"/>
      <c r="O40" s="1001"/>
      <c r="P40" s="1002"/>
      <c r="Q40" s="911"/>
      <c r="R40" s="885"/>
      <c r="S40" s="884"/>
      <c r="T40" s="908"/>
      <c r="U40" s="908"/>
      <c r="V40" s="884"/>
    </row>
    <row r="41" spans="1:22" ht="16.5" thickBot="1">
      <c r="A41" s="1614" t="s">
        <v>467</v>
      </c>
      <c r="B41" s="1197"/>
      <c r="C41" s="1198"/>
      <c r="D41" s="1198"/>
      <c r="E41" s="1197"/>
      <c r="F41" s="1197"/>
      <c r="G41" s="1197"/>
      <c r="H41" s="1197"/>
      <c r="I41" s="1197"/>
      <c r="J41" s="1199"/>
      <c r="K41" s="1254"/>
      <c r="L41" s="1254"/>
      <c r="M41" s="1200"/>
      <c r="N41" s="1201"/>
      <c r="O41" s="1201"/>
      <c r="P41" s="1202"/>
      <c r="Q41" s="911"/>
      <c r="R41" s="885"/>
      <c r="S41" s="884"/>
      <c r="T41" s="908"/>
      <c r="U41" s="908"/>
      <c r="V41" s="884"/>
    </row>
    <row r="42" spans="1:22" ht="15.75">
      <c r="A42" s="1615"/>
      <c r="B42" s="1467" t="s">
        <v>468</v>
      </c>
      <c r="C42" s="1623" t="s">
        <v>605</v>
      </c>
      <c r="D42" s="1623" t="s">
        <v>605</v>
      </c>
      <c r="E42" s="1047"/>
      <c r="F42" s="1047"/>
      <c r="G42" s="1048"/>
      <c r="H42" s="1048"/>
      <c r="I42" s="1048"/>
      <c r="J42" s="1048"/>
      <c r="K42" s="1048">
        <v>2</v>
      </c>
      <c r="L42" s="1048">
        <v>2</v>
      </c>
      <c r="M42" s="1048"/>
      <c r="N42" s="1249">
        <v>5</v>
      </c>
      <c r="O42" s="1049" t="s">
        <v>412</v>
      </c>
      <c r="P42" s="1058" t="s">
        <v>281</v>
      </c>
      <c r="Q42" s="884"/>
      <c r="R42" s="1203"/>
      <c r="S42" s="1203"/>
      <c r="T42" s="908"/>
      <c r="U42" s="908"/>
      <c r="V42" s="884"/>
    </row>
    <row r="43" spans="1:22" ht="15.75">
      <c r="A43" s="1624"/>
      <c r="B43" s="1468" t="s">
        <v>469</v>
      </c>
      <c r="C43" s="1465" t="s">
        <v>605</v>
      </c>
      <c r="D43" s="1465" t="s">
        <v>605</v>
      </c>
      <c r="E43" s="1205"/>
      <c r="F43" s="1205"/>
      <c r="G43" s="1204"/>
      <c r="H43" s="1204"/>
      <c r="I43" s="1204"/>
      <c r="J43" s="1204"/>
      <c r="K43" s="1204">
        <v>2</v>
      </c>
      <c r="L43" s="1204">
        <v>2</v>
      </c>
      <c r="M43" s="1204"/>
      <c r="N43" s="1250">
        <v>5</v>
      </c>
      <c r="O43" s="1206" t="s">
        <v>412</v>
      </c>
      <c r="P43" s="1207" t="s">
        <v>281</v>
      </c>
      <c r="Q43" s="884"/>
      <c r="R43" s="1203"/>
      <c r="S43" s="1203"/>
      <c r="T43" s="908"/>
      <c r="U43" s="908"/>
      <c r="V43" s="884"/>
    </row>
    <row r="44" spans="1:22" ht="25.5">
      <c r="A44" s="1624"/>
      <c r="B44" s="1468" t="s">
        <v>470</v>
      </c>
      <c r="C44" s="1465" t="s">
        <v>488</v>
      </c>
      <c r="D44" s="1465" t="s">
        <v>488</v>
      </c>
      <c r="E44" s="1205"/>
      <c r="F44" s="1205"/>
      <c r="G44" s="1204"/>
      <c r="H44" s="1204"/>
      <c r="I44" s="1204"/>
      <c r="J44" s="1204"/>
      <c r="K44" s="1204">
        <v>2</v>
      </c>
      <c r="L44" s="1204">
        <v>2</v>
      </c>
      <c r="M44" s="1204"/>
      <c r="N44" s="1250">
        <v>5</v>
      </c>
      <c r="O44" s="1206" t="s">
        <v>65</v>
      </c>
      <c r="P44" s="1207" t="s">
        <v>282</v>
      </c>
      <c r="Q44" s="884"/>
      <c r="R44" s="1182"/>
      <c r="S44" s="1182"/>
      <c r="T44" s="908"/>
      <c r="U44" s="908"/>
      <c r="V44" s="884"/>
    </row>
    <row r="45" spans="1:22" ht="25.5">
      <c r="A45" s="1624"/>
      <c r="B45" s="1468" t="s">
        <v>471</v>
      </c>
      <c r="C45" s="1465" t="s">
        <v>489</v>
      </c>
      <c r="D45" s="1465" t="s">
        <v>489</v>
      </c>
      <c r="E45" s="1205"/>
      <c r="F45" s="1205"/>
      <c r="G45" s="1204"/>
      <c r="H45" s="1204"/>
      <c r="I45" s="1204"/>
      <c r="J45" s="1204"/>
      <c r="K45" s="1204">
        <v>2</v>
      </c>
      <c r="L45" s="1204">
        <v>2</v>
      </c>
      <c r="M45" s="1204"/>
      <c r="N45" s="1250">
        <v>5</v>
      </c>
      <c r="O45" s="1206" t="s">
        <v>65</v>
      </c>
      <c r="P45" s="1207" t="s">
        <v>282</v>
      </c>
      <c r="Q45" s="884"/>
      <c r="R45" s="1182"/>
      <c r="S45" s="1182"/>
      <c r="T45" s="908"/>
      <c r="U45" s="908"/>
      <c r="V45" s="884"/>
    </row>
    <row r="46" spans="1:22" ht="26.25">
      <c r="A46" s="1622"/>
      <c r="B46" s="1469" t="s">
        <v>274</v>
      </c>
      <c r="C46" s="1466" t="s">
        <v>490</v>
      </c>
      <c r="D46" s="1466" t="s">
        <v>490</v>
      </c>
      <c r="E46" s="986"/>
      <c r="F46" s="986"/>
      <c r="G46" s="1050"/>
      <c r="H46" s="1050"/>
      <c r="I46" s="1050"/>
      <c r="J46" s="1050"/>
      <c r="K46" s="1050">
        <v>2</v>
      </c>
      <c r="L46" s="1050">
        <v>2</v>
      </c>
      <c r="M46" s="1248">
        <v>5</v>
      </c>
      <c r="N46" s="1051"/>
      <c r="O46" s="1051" t="s">
        <v>38</v>
      </c>
      <c r="P46" s="1059" t="s">
        <v>462</v>
      </c>
      <c r="Q46" s="1251"/>
      <c r="R46" s="46"/>
      <c r="S46" s="46"/>
      <c r="T46" s="908"/>
      <c r="U46" s="908"/>
      <c r="V46" s="884"/>
    </row>
    <row r="47" spans="1:22" ht="16.5" thickBot="1">
      <c r="A47" s="1616" t="s">
        <v>447</v>
      </c>
      <c r="B47" s="1119"/>
      <c r="C47" s="1053"/>
      <c r="D47" s="1053"/>
      <c r="E47" s="1120"/>
      <c r="F47" s="1120"/>
      <c r="G47" s="1053"/>
      <c r="H47" s="1053"/>
      <c r="I47" s="1053"/>
      <c r="J47" s="1053"/>
      <c r="K47" s="1255">
        <v>131</v>
      </c>
      <c r="L47" s="1256">
        <v>153</v>
      </c>
      <c r="M47" s="1052"/>
      <c r="N47" s="1054"/>
      <c r="O47" s="1054"/>
      <c r="P47" s="1060"/>
      <c r="Q47" s="893"/>
      <c r="R47" s="982"/>
      <c r="S47" s="982"/>
      <c r="T47" s="908"/>
      <c r="U47" s="908"/>
      <c r="V47" s="884"/>
    </row>
    <row r="48" spans="1:22" ht="16.5" thickBot="1">
      <c r="A48" s="1381" t="s">
        <v>431</v>
      </c>
      <c r="B48" s="1382"/>
      <c r="C48" s="1383"/>
      <c r="D48" s="1383"/>
      <c r="E48" s="1384"/>
      <c r="F48" s="1383"/>
      <c r="G48" s="1383"/>
      <c r="H48" s="1383"/>
      <c r="I48" s="1383"/>
      <c r="J48" s="1383"/>
      <c r="K48" s="1394">
        <f>SUM(K34,K38,K40,K47)</f>
        <v>155</v>
      </c>
      <c r="L48" s="1385">
        <f>SUM(L34,L38,L40,L47)</f>
        <v>180</v>
      </c>
      <c r="M48" s="1386"/>
      <c r="N48" s="1387"/>
      <c r="O48" s="1387"/>
      <c r="P48" s="1388"/>
      <c r="Q48" s="911"/>
      <c r="R48" s="885"/>
      <c r="S48" s="884"/>
      <c r="T48" s="908"/>
      <c r="U48" s="908"/>
      <c r="V48" s="884"/>
    </row>
    <row r="49" spans="1:22" ht="15.75">
      <c r="A49" s="1389"/>
      <c r="B49" s="1390"/>
      <c r="C49" s="1391"/>
      <c r="D49" s="1391"/>
      <c r="E49" s="1378"/>
      <c r="F49" s="1391"/>
      <c r="G49" s="1391"/>
      <c r="H49" s="1391"/>
      <c r="I49" s="1391"/>
      <c r="J49" s="1391"/>
      <c r="K49" s="1392"/>
      <c r="L49" s="1392"/>
      <c r="M49" s="1378"/>
      <c r="N49" s="1379"/>
      <c r="O49" s="1379"/>
      <c r="P49" s="1380"/>
      <c r="Q49" s="911"/>
      <c r="R49" s="885"/>
      <c r="S49" s="884"/>
      <c r="T49" s="908"/>
      <c r="U49" s="908"/>
      <c r="V49" s="884"/>
    </row>
    <row r="50" spans="1:22" ht="15.75">
      <c r="A50" s="1009" t="s">
        <v>433</v>
      </c>
      <c r="B50" s="1003"/>
      <c r="C50" s="1004"/>
      <c r="D50" s="1004"/>
      <c r="E50" s="1004"/>
      <c r="F50" s="1004"/>
      <c r="G50" s="1004"/>
      <c r="H50" s="1005"/>
      <c r="I50" s="1005"/>
      <c r="J50" s="1005"/>
      <c r="K50" s="1006"/>
      <c r="L50" s="1006"/>
      <c r="M50" s="1393">
        <f>L48/K48</f>
        <v>1.1612903225806452</v>
      </c>
      <c r="N50" s="1008"/>
      <c r="O50" s="1008"/>
      <c r="P50" s="1061"/>
      <c r="Q50" s="911"/>
      <c r="R50" s="885"/>
      <c r="S50" s="884"/>
      <c r="T50" s="908"/>
      <c r="U50" s="908"/>
      <c r="V50" s="884"/>
    </row>
    <row r="51" spans="1:22" ht="15.75">
      <c r="A51" s="1009"/>
      <c r="B51" s="1003"/>
      <c r="C51" s="1004"/>
      <c r="D51" s="1004"/>
      <c r="E51" s="1004"/>
      <c r="F51" s="1004"/>
      <c r="G51" s="1004"/>
      <c r="H51" s="1005"/>
      <c r="I51" s="1005"/>
      <c r="J51" s="1005"/>
      <c r="K51" s="1006"/>
      <c r="L51" s="1006"/>
      <c r="M51" s="1393"/>
      <c r="N51" s="1008"/>
      <c r="O51" s="1008"/>
      <c r="P51" s="1061"/>
      <c r="Q51" s="911"/>
      <c r="R51" s="885"/>
      <c r="S51" s="884"/>
      <c r="T51" s="908"/>
      <c r="U51" s="908"/>
      <c r="V51" s="884"/>
    </row>
    <row r="52" spans="1:22" ht="15.75">
      <c r="A52" s="1011"/>
      <c r="B52" s="1003"/>
      <c r="C52" s="1004"/>
      <c r="D52" s="1004"/>
      <c r="E52" s="1004"/>
      <c r="F52" s="1004"/>
      <c r="G52" s="1004"/>
      <c r="H52" s="1005"/>
      <c r="I52" s="1005"/>
      <c r="J52" s="1005"/>
      <c r="K52" s="1006"/>
      <c r="L52" s="1006"/>
      <c r="M52" s="1007"/>
      <c r="N52" s="1008"/>
      <c r="O52" s="1008"/>
      <c r="P52" s="1061"/>
      <c r="Q52" s="911"/>
      <c r="R52" s="885"/>
      <c r="S52" s="884"/>
      <c r="T52" s="908"/>
      <c r="U52" s="908"/>
      <c r="V52" s="884"/>
    </row>
    <row r="53" spans="1:22" ht="15.75">
      <c r="A53" s="1011" t="s">
        <v>435</v>
      </c>
      <c r="B53" s="1003"/>
      <c r="C53" s="1004"/>
      <c r="D53" s="1004"/>
      <c r="E53" s="1004"/>
      <c r="F53" s="1004"/>
      <c r="G53" s="1004"/>
      <c r="H53" s="1005"/>
      <c r="I53" s="1005"/>
      <c r="J53" s="1005"/>
      <c r="K53" s="1006"/>
      <c r="L53" s="1006"/>
      <c r="M53" s="1007"/>
      <c r="N53" s="1008"/>
      <c r="O53" s="1008"/>
      <c r="P53" s="1061"/>
      <c r="Q53" s="911"/>
      <c r="R53" s="885"/>
      <c r="S53" s="884"/>
      <c r="T53" s="908"/>
      <c r="U53" s="908"/>
      <c r="V53" s="884"/>
    </row>
    <row r="54" spans="1:22" ht="15.75">
      <c r="A54" s="1009" t="s">
        <v>431</v>
      </c>
      <c r="B54" s="1003"/>
      <c r="C54" s="1004"/>
      <c r="D54" s="1004"/>
      <c r="E54" s="1004"/>
      <c r="F54" s="1004"/>
      <c r="G54" s="1004"/>
      <c r="H54" s="1005"/>
      <c r="I54" s="1005"/>
      <c r="J54" s="1005"/>
      <c r="K54" s="1006">
        <v>183</v>
      </c>
      <c r="L54" s="1006">
        <v>180</v>
      </c>
      <c r="M54" s="1007"/>
      <c r="N54" s="1012"/>
      <c r="O54" s="1013"/>
      <c r="P54" s="1062"/>
      <c r="Q54" s="911"/>
      <c r="R54" s="885"/>
      <c r="S54" s="893"/>
      <c r="T54" s="883"/>
      <c r="U54" s="883"/>
      <c r="V54" s="893"/>
    </row>
    <row r="55" spans="1:22" ht="15.75">
      <c r="A55" s="1009" t="s">
        <v>432</v>
      </c>
      <c r="B55" s="1003"/>
      <c r="C55" s="1004"/>
      <c r="D55" s="1004"/>
      <c r="E55" s="1004"/>
      <c r="F55" s="1004"/>
      <c r="G55" s="1004"/>
      <c r="H55" s="1005"/>
      <c r="I55" s="1005"/>
      <c r="J55" s="1005"/>
      <c r="K55" s="1006">
        <f>K54-4</f>
        <v>179</v>
      </c>
      <c r="L55" s="1006">
        <f>L54</f>
        <v>180</v>
      </c>
      <c r="M55" s="1007"/>
      <c r="N55" s="1012"/>
      <c r="O55" s="1013"/>
      <c r="P55" s="1062"/>
      <c r="Q55" s="911"/>
      <c r="R55" s="909"/>
      <c r="S55" s="903"/>
      <c r="T55" s="910"/>
      <c r="U55" s="910"/>
      <c r="V55" s="903"/>
    </row>
    <row r="56" spans="1:22" ht="15.75">
      <c r="A56" s="1009" t="s">
        <v>433</v>
      </c>
      <c r="B56" s="1003"/>
      <c r="C56" s="1004"/>
      <c r="D56" s="1004"/>
      <c r="E56" s="1004"/>
      <c r="F56" s="1004"/>
      <c r="G56" s="1004"/>
      <c r="H56" s="1005"/>
      <c r="I56" s="1005"/>
      <c r="J56" s="1005"/>
      <c r="K56" s="1006"/>
      <c r="L56" s="1006"/>
      <c r="M56" s="1010">
        <f>L54/K54</f>
        <v>0.98360655737704916</v>
      </c>
      <c r="N56" s="1012"/>
      <c r="O56" s="1013"/>
      <c r="P56" s="1062"/>
      <c r="Q56" s="911"/>
      <c r="R56" s="904"/>
      <c r="S56" s="893"/>
      <c r="T56" s="883"/>
      <c r="U56" s="883"/>
      <c r="V56" s="893"/>
    </row>
    <row r="57" spans="1:22" ht="16.5" thickBot="1">
      <c r="A57" s="1014" t="s">
        <v>434</v>
      </c>
      <c r="B57" s="1015"/>
      <c r="C57" s="1016"/>
      <c r="D57" s="1016"/>
      <c r="E57" s="1016"/>
      <c r="F57" s="1016"/>
      <c r="G57" s="1016"/>
      <c r="H57" s="637"/>
      <c r="I57" s="637"/>
      <c r="J57" s="637"/>
      <c r="K57" s="1017"/>
      <c r="L57" s="1017"/>
      <c r="M57" s="1018">
        <f>L55/K55</f>
        <v>1.005586592178771</v>
      </c>
      <c r="N57" s="1019"/>
      <c r="O57" s="1020"/>
      <c r="P57" s="1021"/>
      <c r="Q57" s="911"/>
      <c r="R57" s="904"/>
      <c r="S57" s="893"/>
      <c r="T57" s="883"/>
      <c r="U57" s="883"/>
      <c r="V57" s="905"/>
    </row>
    <row r="58" spans="1:22">
      <c r="A58" s="940"/>
      <c r="B58" s="911"/>
      <c r="C58" s="911"/>
      <c r="D58" s="911"/>
      <c r="E58" s="908"/>
      <c r="F58" s="908"/>
      <c r="G58" s="940"/>
      <c r="H58" s="877"/>
      <c r="I58" s="877"/>
      <c r="J58" s="877"/>
      <c r="K58" s="877"/>
      <c r="L58" s="942"/>
      <c r="M58" s="941"/>
      <c r="N58" s="941"/>
      <c r="O58" s="943"/>
      <c r="P58" s="940"/>
      <c r="Q58" s="911"/>
      <c r="R58" s="904"/>
      <c r="S58" s="803"/>
      <c r="T58" s="804"/>
      <c r="U58" s="804"/>
      <c r="V58" s="805"/>
    </row>
    <row r="59" spans="1:22">
      <c r="A59" s="590"/>
      <c r="B59" s="1755" t="s">
        <v>461</v>
      </c>
      <c r="C59" s="1756"/>
      <c r="D59" s="1756"/>
      <c r="E59" s="1756"/>
      <c r="F59" s="1756"/>
      <c r="G59" s="1756"/>
      <c r="H59" s="1757"/>
      <c r="I59" s="394"/>
      <c r="J59" s="1398"/>
      <c r="K59" s="596"/>
      <c r="L59" s="656"/>
      <c r="M59" s="597"/>
      <c r="N59" s="597"/>
      <c r="O59" s="591"/>
      <c r="P59" s="334"/>
    </row>
    <row r="60" spans="1:22">
      <c r="B60" s="1758" t="s">
        <v>77</v>
      </c>
      <c r="C60" s="1756"/>
      <c r="D60" s="1756"/>
      <c r="E60" s="1756"/>
      <c r="F60" s="1756"/>
      <c r="G60" s="1756"/>
      <c r="H60" s="1757"/>
      <c r="I60" s="1395">
        <v>153</v>
      </c>
      <c r="J60" s="1399"/>
    </row>
    <row r="61" spans="1:22">
      <c r="B61" s="49" t="s">
        <v>454</v>
      </c>
      <c r="C61" s="49"/>
      <c r="D61" s="49"/>
      <c r="E61" s="49"/>
      <c r="F61" s="49"/>
      <c r="G61" s="49"/>
      <c r="H61" s="49"/>
      <c r="I61" s="1395">
        <v>12</v>
      </c>
      <c r="J61" s="1399"/>
      <c r="K61" s="299"/>
      <c r="L61" s="299"/>
      <c r="M61" s="299"/>
      <c r="N61" s="299"/>
      <c r="O61" s="299"/>
    </row>
    <row r="62" spans="1:22">
      <c r="B62" s="1758" t="s">
        <v>455</v>
      </c>
      <c r="C62" s="1756"/>
      <c r="D62" s="1756"/>
      <c r="E62" s="1756"/>
      <c r="F62" s="1756"/>
      <c r="G62" s="1756"/>
      <c r="H62" s="1757"/>
      <c r="I62" s="1395">
        <v>6</v>
      </c>
      <c r="J62" s="1399"/>
      <c r="K62" s="299"/>
      <c r="L62" s="299"/>
      <c r="M62" s="299"/>
      <c r="N62" s="299"/>
      <c r="O62" s="299"/>
    </row>
    <row r="63" spans="1:22">
      <c r="B63" s="1758" t="s">
        <v>453</v>
      </c>
      <c r="C63" s="1756"/>
      <c r="D63" s="1756"/>
      <c r="E63" s="1756"/>
      <c r="F63" s="1756"/>
      <c r="G63" s="1756"/>
      <c r="H63" s="1757"/>
      <c r="I63" s="1396">
        <v>9</v>
      </c>
      <c r="J63" s="1399"/>
    </row>
    <row r="64" spans="1:22">
      <c r="B64" s="1759" t="s">
        <v>456</v>
      </c>
      <c r="C64" s="1756"/>
      <c r="D64" s="1756"/>
      <c r="E64" s="1756"/>
      <c r="F64" s="1756"/>
      <c r="G64" s="1756"/>
      <c r="H64" s="1757"/>
      <c r="I64" s="1397">
        <f>SUM(I60:I63)</f>
        <v>180</v>
      </c>
      <c r="J64" s="1399"/>
      <c r="K64" s="299"/>
      <c r="L64" s="299"/>
      <c r="M64" s="299"/>
      <c r="N64" s="299"/>
      <c r="O64" s="299"/>
    </row>
  </sheetData>
  <mergeCells count="15">
    <mergeCell ref="B59:H59"/>
    <mergeCell ref="B60:H60"/>
    <mergeCell ref="B62:H62"/>
    <mergeCell ref="B63:H63"/>
    <mergeCell ref="B64:H64"/>
    <mergeCell ref="E24:G24"/>
    <mergeCell ref="H24:J24"/>
    <mergeCell ref="H28:J28"/>
    <mergeCell ref="A13:B13"/>
    <mergeCell ref="A1:P1"/>
    <mergeCell ref="E3:J3"/>
    <mergeCell ref="M4:N4"/>
    <mergeCell ref="A6:C6"/>
    <mergeCell ref="E4:J4"/>
    <mergeCell ref="A2:P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showGridLines="0" zoomScaleNormal="100" workbookViewId="0">
      <selection activeCell="A4" sqref="A4"/>
    </sheetView>
  </sheetViews>
  <sheetFormatPr defaultColWidth="7.5703125" defaultRowHeight="12.75"/>
  <cols>
    <col min="1" max="1" width="36.7109375" style="43" customWidth="1"/>
    <col min="2" max="2" width="11.5703125" style="43" customWidth="1"/>
    <col min="3" max="3" width="37.5703125" style="43" customWidth="1"/>
    <col min="4" max="4" width="12.85546875" style="43" customWidth="1"/>
    <col min="5" max="5" width="28.140625" style="43" customWidth="1"/>
    <col min="6" max="6" width="12.85546875" style="43" customWidth="1"/>
    <col min="7" max="7" width="34.140625" style="43" customWidth="1"/>
    <col min="8" max="8" width="12.5703125" style="43" customWidth="1"/>
    <col min="9" max="16384" width="7.5703125" style="43"/>
  </cols>
  <sheetData>
    <row r="1" spans="1:8" ht="18.75">
      <c r="A1" s="1765" t="s">
        <v>284</v>
      </c>
      <c r="B1" s="1766"/>
      <c r="C1" s="1766"/>
      <c r="D1" s="1766"/>
      <c r="E1" s="1766"/>
      <c r="F1" s="1766"/>
      <c r="G1" s="1766"/>
      <c r="H1" s="1767"/>
    </row>
    <row r="2" spans="1:8" ht="15.75" customHeight="1">
      <c r="A2" s="1768" t="s">
        <v>494</v>
      </c>
      <c r="B2" s="1769"/>
      <c r="C2" s="1769"/>
      <c r="D2" s="1769"/>
      <c r="E2" s="1769"/>
      <c r="F2" s="1769"/>
      <c r="G2" s="1769"/>
      <c r="H2" s="1770"/>
    </row>
    <row r="3" spans="1:8" ht="15" thickBot="1">
      <c r="A3" s="1633" t="s">
        <v>131</v>
      </c>
      <c r="B3" s="1375" t="s">
        <v>132</v>
      </c>
      <c r="C3" s="1375" t="s">
        <v>479</v>
      </c>
      <c r="D3" s="1375" t="s">
        <v>482</v>
      </c>
      <c r="E3" s="1376" t="s">
        <v>480</v>
      </c>
      <c r="F3" s="1376" t="s">
        <v>482</v>
      </c>
      <c r="G3" s="1376" t="s">
        <v>481</v>
      </c>
      <c r="H3" s="1698" t="s">
        <v>482</v>
      </c>
    </row>
    <row r="4" spans="1:8" ht="31.5">
      <c r="A4" s="1634" t="s">
        <v>13</v>
      </c>
      <c r="B4" s="1297" t="s">
        <v>185</v>
      </c>
      <c r="C4" s="1476"/>
      <c r="D4" s="1476"/>
      <c r="E4" s="1477"/>
      <c r="F4" s="1477"/>
      <c r="G4" s="1477"/>
      <c r="H4" s="1699"/>
    </row>
    <row r="5" spans="1:8" ht="31.5">
      <c r="A5" s="1635" t="s">
        <v>11</v>
      </c>
      <c r="B5" s="1305" t="s">
        <v>184</v>
      </c>
      <c r="C5" s="1478" t="s">
        <v>522</v>
      </c>
      <c r="D5" s="1479" t="s">
        <v>363</v>
      </c>
      <c r="E5" s="1480"/>
      <c r="F5" s="1480"/>
      <c r="G5" s="1481"/>
      <c r="H5" s="1499"/>
    </row>
    <row r="6" spans="1:8" ht="47.25">
      <c r="A6" s="1636" t="s">
        <v>15</v>
      </c>
      <c r="B6" s="1306" t="s">
        <v>187</v>
      </c>
      <c r="C6" s="1482" t="s">
        <v>523</v>
      </c>
      <c r="D6" s="1482" t="s">
        <v>590</v>
      </c>
      <c r="E6" s="1483"/>
      <c r="F6" s="1483"/>
      <c r="G6" s="1484"/>
      <c r="H6" s="1495"/>
    </row>
    <row r="7" spans="1:8" ht="47.25">
      <c r="A7" s="1636" t="s">
        <v>14</v>
      </c>
      <c r="B7" s="1306" t="s">
        <v>186</v>
      </c>
      <c r="C7" s="1482" t="s">
        <v>524</v>
      </c>
      <c r="D7" s="1482" t="s">
        <v>590</v>
      </c>
      <c r="E7" s="1478" t="s">
        <v>527</v>
      </c>
      <c r="F7" s="1485" t="s">
        <v>365</v>
      </c>
      <c r="G7" s="1483"/>
      <c r="H7" s="1495"/>
    </row>
    <row r="8" spans="1:8" ht="15.75">
      <c r="A8" s="1637" t="s">
        <v>367</v>
      </c>
      <c r="B8" s="1307" t="s">
        <v>567</v>
      </c>
      <c r="C8" s="1486"/>
      <c r="D8" s="1486"/>
      <c r="E8" s="1480"/>
      <c r="F8" s="1480"/>
      <c r="G8" s="1481"/>
      <c r="H8" s="1487"/>
    </row>
    <row r="9" spans="1:8" ht="31.5">
      <c r="A9" s="1638" t="s">
        <v>366</v>
      </c>
      <c r="B9" s="1299" t="s">
        <v>566</v>
      </c>
      <c r="C9" s="1488" t="s">
        <v>525</v>
      </c>
      <c r="D9" s="1489" t="s">
        <v>567</v>
      </c>
      <c r="E9" s="1480"/>
      <c r="F9" s="1480"/>
      <c r="G9" s="1490"/>
      <c r="H9" s="1491"/>
    </row>
    <row r="10" spans="1:8" ht="15.75">
      <c r="A10" s="1639" t="s">
        <v>369</v>
      </c>
      <c r="B10" s="1310" t="s">
        <v>569</v>
      </c>
      <c r="C10" s="1492" t="s">
        <v>526</v>
      </c>
      <c r="D10" s="1492" t="s">
        <v>566</v>
      </c>
      <c r="E10" s="1483"/>
      <c r="F10" s="1483"/>
      <c r="G10" s="1493"/>
      <c r="H10" s="1491"/>
    </row>
    <row r="11" spans="1:8" ht="47.25">
      <c r="A11" s="1638" t="s">
        <v>368</v>
      </c>
      <c r="B11" s="1299" t="s">
        <v>568</v>
      </c>
      <c r="C11" s="1492" t="s">
        <v>526</v>
      </c>
      <c r="D11" s="1492" t="s">
        <v>566</v>
      </c>
      <c r="E11" s="1494" t="s">
        <v>528</v>
      </c>
      <c r="F11" s="1248" t="s">
        <v>569</v>
      </c>
      <c r="G11" s="1483"/>
      <c r="H11" s="1495"/>
    </row>
    <row r="12" spans="1:8" ht="47.25">
      <c r="A12" s="1640" t="s">
        <v>17</v>
      </c>
      <c r="B12" s="1311" t="s">
        <v>570</v>
      </c>
      <c r="C12" s="1482" t="s">
        <v>523</v>
      </c>
      <c r="D12" s="1482" t="s">
        <v>590</v>
      </c>
      <c r="E12" s="1480"/>
      <c r="F12" s="1480"/>
      <c r="G12" s="1480"/>
      <c r="H12" s="1496"/>
    </row>
    <row r="13" spans="1:8" ht="15.75">
      <c r="A13" s="1641" t="s">
        <v>136</v>
      </c>
      <c r="B13" s="1312" t="s">
        <v>245</v>
      </c>
      <c r="C13" s="1497" t="s">
        <v>501</v>
      </c>
      <c r="D13" s="1498" t="s">
        <v>570</v>
      </c>
      <c r="E13" s="1480"/>
      <c r="F13" s="1480"/>
      <c r="G13" s="1480"/>
      <c r="H13" s="1496"/>
    </row>
    <row r="14" spans="1:8" ht="47.25">
      <c r="A14" s="1642" t="s">
        <v>389</v>
      </c>
      <c r="B14" s="1299" t="s">
        <v>571</v>
      </c>
      <c r="C14" s="1478" t="s">
        <v>502</v>
      </c>
      <c r="D14" s="1479" t="s">
        <v>591</v>
      </c>
      <c r="E14" s="1480"/>
      <c r="F14" s="1480"/>
      <c r="G14" s="1481"/>
      <c r="H14" s="1499"/>
    </row>
    <row r="15" spans="1:8" ht="15.75">
      <c r="A15" s="1643" t="s">
        <v>21</v>
      </c>
      <c r="B15" s="1303" t="s">
        <v>190</v>
      </c>
      <c r="C15" s="1500"/>
      <c r="D15" s="1480"/>
      <c r="E15" s="1480"/>
      <c r="F15" s="1480"/>
      <c r="G15" s="1501"/>
      <c r="H15" s="1502"/>
    </row>
    <row r="16" spans="1:8" ht="47.25">
      <c r="A16" s="1641" t="s">
        <v>23</v>
      </c>
      <c r="B16" s="1312" t="s">
        <v>191</v>
      </c>
      <c r="C16" s="1503" t="s">
        <v>504</v>
      </c>
      <c r="D16" s="1497" t="s">
        <v>190</v>
      </c>
      <c r="E16" s="1482" t="s">
        <v>503</v>
      </c>
      <c r="F16" s="1482" t="s">
        <v>590</v>
      </c>
      <c r="G16" s="1501"/>
      <c r="H16" s="1502"/>
    </row>
    <row r="17" spans="1:8" ht="15.75">
      <c r="A17" s="1644" t="s">
        <v>593</v>
      </c>
      <c r="B17" s="1316" t="s">
        <v>561</v>
      </c>
      <c r="C17" s="1503"/>
      <c r="D17" s="1497"/>
      <c r="E17" s="1482"/>
      <c r="F17" s="1482"/>
      <c r="G17" s="1501"/>
      <c r="H17" s="1502"/>
    </row>
    <row r="18" spans="1:8" ht="15.75">
      <c r="A18" s="1643" t="s">
        <v>483</v>
      </c>
      <c r="B18" s="1315" t="s">
        <v>592</v>
      </c>
      <c r="C18" s="1504"/>
      <c r="D18" s="1504"/>
      <c r="E18" s="1505"/>
      <c r="F18" s="1505"/>
      <c r="G18" s="1501"/>
      <c r="H18" s="1502"/>
    </row>
    <row r="19" spans="1:8" ht="15.75">
      <c r="A19" s="1645" t="s">
        <v>47</v>
      </c>
      <c r="B19" s="1317" t="s">
        <v>573</v>
      </c>
      <c r="C19" s="1506"/>
      <c r="D19" s="1507"/>
      <c r="E19" s="1508"/>
      <c r="F19" s="1508"/>
      <c r="G19" s="1509"/>
      <c r="H19" s="1700"/>
    </row>
    <row r="20" spans="1:8" ht="31.5">
      <c r="A20" s="1646" t="s">
        <v>296</v>
      </c>
      <c r="B20" s="1314" t="s">
        <v>325</v>
      </c>
      <c r="C20" s="1510" t="s">
        <v>505</v>
      </c>
      <c r="D20" s="1511" t="s">
        <v>213</v>
      </c>
      <c r="E20" s="1512"/>
      <c r="F20" s="1513"/>
      <c r="G20" s="1514"/>
      <c r="H20" s="1701"/>
    </row>
    <row r="21" spans="1:8" ht="15.75">
      <c r="A21" s="1639" t="s">
        <v>436</v>
      </c>
      <c r="B21" s="1301" t="s">
        <v>574</v>
      </c>
      <c r="C21" s="1334"/>
      <c r="D21" s="1318"/>
      <c r="E21" s="1513"/>
      <c r="F21" s="1513"/>
      <c r="G21" s="1514"/>
      <c r="H21" s="1701"/>
    </row>
    <row r="22" spans="1:8" ht="16.5" thickBot="1">
      <c r="A22" s="1647" t="s">
        <v>410</v>
      </c>
      <c r="B22" s="1304" t="s">
        <v>214</v>
      </c>
      <c r="C22" s="1515" t="s">
        <v>506</v>
      </c>
      <c r="D22" s="1516" t="s">
        <v>325</v>
      </c>
      <c r="E22" s="1517"/>
      <c r="F22" s="1517"/>
      <c r="G22" s="1518"/>
      <c r="H22" s="1702"/>
    </row>
    <row r="23" spans="1:8" ht="15.75">
      <c r="A23" s="1640" t="s">
        <v>27</v>
      </c>
      <c r="B23" s="1318" t="s">
        <v>259</v>
      </c>
      <c r="C23" s="1519" t="s">
        <v>495</v>
      </c>
      <c r="D23" s="1519" t="s">
        <v>260</v>
      </c>
      <c r="E23" s="1320" t="s">
        <v>507</v>
      </c>
      <c r="F23" s="1661" t="s">
        <v>592</v>
      </c>
      <c r="G23" s="1318"/>
      <c r="H23" s="1703"/>
    </row>
    <row r="24" spans="1:8" ht="15.75">
      <c r="A24" s="1643" t="s">
        <v>137</v>
      </c>
      <c r="B24" s="1319" t="s">
        <v>260</v>
      </c>
      <c r="C24" s="1520"/>
      <c r="D24" s="1521"/>
      <c r="E24" s="1520"/>
      <c r="F24" s="1520"/>
      <c r="G24" s="1522"/>
      <c r="H24" s="1704"/>
    </row>
    <row r="25" spans="1:8" ht="31.5">
      <c r="A25" s="1641" t="s">
        <v>30</v>
      </c>
      <c r="B25" s="1296" t="s">
        <v>575</v>
      </c>
      <c r="C25" s="1523" t="s">
        <v>508</v>
      </c>
      <c r="D25" s="1524" t="s">
        <v>594</v>
      </c>
      <c r="E25" s="1525"/>
      <c r="F25" s="1520"/>
      <c r="G25" s="1522"/>
      <c r="H25" s="1705"/>
    </row>
    <row r="26" spans="1:8" ht="15.75">
      <c r="A26" s="1641" t="s">
        <v>42</v>
      </c>
      <c r="B26" s="1296" t="s">
        <v>576</v>
      </c>
      <c r="C26" s="1322" t="s">
        <v>498</v>
      </c>
      <c r="D26" s="1526" t="s">
        <v>260</v>
      </c>
      <c r="E26" s="1320" t="s">
        <v>507</v>
      </c>
      <c r="F26" s="1661" t="s">
        <v>592</v>
      </c>
      <c r="G26" s="1522"/>
      <c r="H26" s="1705"/>
    </row>
    <row r="27" spans="1:8" ht="15.75">
      <c r="A27" s="1641" t="s">
        <v>44</v>
      </c>
      <c r="B27" s="1296" t="s">
        <v>200</v>
      </c>
      <c r="C27" s="1648" t="s">
        <v>499</v>
      </c>
      <c r="D27" s="1369" t="s">
        <v>576</v>
      </c>
      <c r="E27" s="1649" t="s">
        <v>493</v>
      </c>
      <c r="F27" s="1554" t="s">
        <v>577</v>
      </c>
      <c r="G27" s="1522"/>
      <c r="H27" s="1705"/>
    </row>
    <row r="28" spans="1:8" ht="15.75">
      <c r="A28" s="1641" t="s">
        <v>45</v>
      </c>
      <c r="B28" s="1296" t="s">
        <v>577</v>
      </c>
      <c r="C28" s="1527" t="s">
        <v>529</v>
      </c>
      <c r="D28" s="1528" t="s">
        <v>575</v>
      </c>
      <c r="E28" s="1529" t="s">
        <v>530</v>
      </c>
      <c r="F28" s="1530" t="s">
        <v>259</v>
      </c>
      <c r="G28" s="1531" t="s">
        <v>510</v>
      </c>
      <c r="H28" s="1706" t="s">
        <v>576</v>
      </c>
    </row>
    <row r="29" spans="1:8" ht="48" thickBot="1">
      <c r="A29" s="1660" t="s">
        <v>477</v>
      </c>
      <c r="B29" s="1321" t="s">
        <v>578</v>
      </c>
      <c r="C29" s="1363" t="s">
        <v>531</v>
      </c>
      <c r="D29" s="1368" t="s">
        <v>595</v>
      </c>
      <c r="E29" s="1364" t="s">
        <v>532</v>
      </c>
      <c r="F29" s="1532" t="s">
        <v>500</v>
      </c>
      <c r="G29" s="1533"/>
      <c r="H29" s="1707"/>
    </row>
    <row r="30" spans="1:8" ht="47.25">
      <c r="A30" s="1650" t="s">
        <v>138</v>
      </c>
      <c r="B30" s="1302" t="s">
        <v>193</v>
      </c>
      <c r="C30" s="1531" t="s">
        <v>523</v>
      </c>
      <c r="D30" s="1531" t="s">
        <v>590</v>
      </c>
      <c r="E30" s="1527" t="s">
        <v>530</v>
      </c>
      <c r="F30" s="1527" t="s">
        <v>597</v>
      </c>
      <c r="G30" s="1534"/>
      <c r="H30" s="1708"/>
    </row>
    <row r="31" spans="1:8" ht="31.5">
      <c r="A31" s="1636" t="s">
        <v>139</v>
      </c>
      <c r="B31" s="1296" t="s">
        <v>579</v>
      </c>
      <c r="C31" s="1530" t="s">
        <v>533</v>
      </c>
      <c r="D31" s="1528" t="s">
        <v>193</v>
      </c>
      <c r="E31" s="1520"/>
      <c r="F31" s="1520"/>
      <c r="G31" s="1522"/>
      <c r="H31" s="1705"/>
    </row>
    <row r="32" spans="1:8" ht="47.25">
      <c r="A32" s="1651" t="s">
        <v>159</v>
      </c>
      <c r="B32" s="1298" t="s">
        <v>254</v>
      </c>
      <c r="C32" s="1535" t="s">
        <v>534</v>
      </c>
      <c r="D32" s="1536" t="s">
        <v>598</v>
      </c>
      <c r="E32" s="1520"/>
      <c r="F32" s="1520"/>
      <c r="G32" s="1522"/>
      <c r="H32" s="1705"/>
    </row>
    <row r="33" spans="1:8" ht="31.5">
      <c r="A33" s="1641" t="s">
        <v>140</v>
      </c>
      <c r="B33" s="1296" t="s">
        <v>195</v>
      </c>
      <c r="C33" s="1530" t="s">
        <v>533</v>
      </c>
      <c r="D33" s="1528" t="s">
        <v>193</v>
      </c>
      <c r="E33" s="1537"/>
      <c r="F33" s="1537"/>
      <c r="G33" s="1522"/>
      <c r="H33" s="1705"/>
    </row>
    <row r="34" spans="1:8" ht="31.5">
      <c r="A34" s="1636" t="s">
        <v>37</v>
      </c>
      <c r="B34" s="1296" t="s">
        <v>580</v>
      </c>
      <c r="C34" s="1530" t="s">
        <v>533</v>
      </c>
      <c r="D34" s="1538" t="s">
        <v>193</v>
      </c>
      <c r="E34" s="1529" t="s">
        <v>535</v>
      </c>
      <c r="F34" s="1530" t="s">
        <v>594</v>
      </c>
      <c r="G34" s="1522"/>
      <c r="H34" s="1705"/>
    </row>
    <row r="35" spans="1:8" ht="31.5">
      <c r="A35" s="1636" t="s">
        <v>411</v>
      </c>
      <c r="B35" s="1296" t="s">
        <v>581</v>
      </c>
      <c r="C35" s="1530" t="s">
        <v>533</v>
      </c>
      <c r="D35" s="1528" t="s">
        <v>193</v>
      </c>
      <c r="E35" s="1323" t="s">
        <v>496</v>
      </c>
      <c r="F35" s="1652" t="s">
        <v>195</v>
      </c>
      <c r="G35" s="1520"/>
      <c r="H35" s="1709"/>
    </row>
    <row r="36" spans="1:8" ht="47.25">
      <c r="A36" s="1641" t="s">
        <v>141</v>
      </c>
      <c r="B36" s="1296" t="s">
        <v>198</v>
      </c>
      <c r="C36" s="1530" t="s">
        <v>534</v>
      </c>
      <c r="D36" s="1531" t="s">
        <v>598</v>
      </c>
      <c r="E36" s="1527" t="s">
        <v>536</v>
      </c>
      <c r="F36" s="1527" t="s">
        <v>259</v>
      </c>
      <c r="G36" s="1522"/>
      <c r="H36" s="1705"/>
    </row>
    <row r="37" spans="1:8" ht="32.25" thickBot="1">
      <c r="A37" s="1653" t="s">
        <v>398</v>
      </c>
      <c r="B37" s="1321" t="s">
        <v>582</v>
      </c>
      <c r="C37" s="1365" t="s">
        <v>537</v>
      </c>
      <c r="D37" s="1365" t="s">
        <v>568</v>
      </c>
      <c r="E37" s="1365" t="s">
        <v>536</v>
      </c>
      <c r="F37" s="1365" t="s">
        <v>259</v>
      </c>
      <c r="G37" s="1533"/>
      <c r="H37" s="1707"/>
    </row>
    <row r="38" spans="1:8" ht="15.75">
      <c r="A38" s="1641" t="s">
        <v>49</v>
      </c>
      <c r="B38" s="1296" t="s">
        <v>202</v>
      </c>
      <c r="C38" s="1320" t="s">
        <v>507</v>
      </c>
      <c r="D38" s="1661" t="s">
        <v>592</v>
      </c>
      <c r="E38" s="1318"/>
      <c r="F38" s="1318"/>
      <c r="G38" s="1520"/>
      <c r="H38" s="1710"/>
    </row>
    <row r="39" spans="1:8" ht="15.75">
      <c r="A39" s="1641" t="s">
        <v>50</v>
      </c>
      <c r="B39" s="1296" t="s">
        <v>203</v>
      </c>
      <c r="C39" s="1527" t="s">
        <v>538</v>
      </c>
      <c r="D39" s="1528" t="s">
        <v>202</v>
      </c>
      <c r="E39" s="1520"/>
      <c r="F39" s="1520"/>
      <c r="G39" s="1520"/>
      <c r="H39" s="1710"/>
    </row>
    <row r="40" spans="1:8" ht="31.5">
      <c r="A40" s="1641" t="s">
        <v>51</v>
      </c>
      <c r="B40" s="1296" t="s">
        <v>583</v>
      </c>
      <c r="C40" s="1366" t="s">
        <v>539</v>
      </c>
      <c r="D40" s="1369" t="s">
        <v>203</v>
      </c>
      <c r="E40" s="1539" t="s">
        <v>535</v>
      </c>
      <c r="F40" s="1540" t="s">
        <v>594</v>
      </c>
      <c r="G40" s="1520"/>
      <c r="H40" s="1710"/>
    </row>
    <row r="41" spans="1:8" ht="15.75">
      <c r="A41" s="1654" t="s">
        <v>143</v>
      </c>
      <c r="B41" s="1298" t="s">
        <v>205</v>
      </c>
      <c r="C41" s="1527" t="s">
        <v>539</v>
      </c>
      <c r="D41" s="1528" t="s">
        <v>203</v>
      </c>
      <c r="E41" s="1520"/>
      <c r="F41" s="1520"/>
      <c r="G41" s="1520"/>
      <c r="H41" s="1710"/>
    </row>
    <row r="42" spans="1:8" ht="15.75">
      <c r="A42" s="1655" t="s">
        <v>120</v>
      </c>
      <c r="B42" s="1298" t="s">
        <v>237</v>
      </c>
      <c r="C42" s="1366" t="s">
        <v>540</v>
      </c>
      <c r="D42" s="1369" t="s">
        <v>205</v>
      </c>
      <c r="E42" s="1520"/>
      <c r="F42" s="1520"/>
      <c r="G42" s="1520"/>
      <c r="H42" s="1711"/>
    </row>
    <row r="43" spans="1:8" ht="15.75">
      <c r="A43" s="1567" t="s">
        <v>513</v>
      </c>
      <c r="B43" s="1326" t="s">
        <v>584</v>
      </c>
      <c r="C43" s="1366" t="s">
        <v>538</v>
      </c>
      <c r="D43" s="1369" t="s">
        <v>202</v>
      </c>
      <c r="E43" s="1520"/>
      <c r="F43" s="1520"/>
      <c r="G43" s="1520"/>
      <c r="H43" s="1711"/>
    </row>
    <row r="44" spans="1:8" ht="15.75">
      <c r="A44" s="1656" t="s">
        <v>64</v>
      </c>
      <c r="B44" s="1325" t="s">
        <v>213</v>
      </c>
      <c r="C44" s="1497" t="s">
        <v>541</v>
      </c>
      <c r="D44" s="1498" t="s">
        <v>576</v>
      </c>
      <c r="E44" s="1497" t="s">
        <v>539</v>
      </c>
      <c r="F44" s="1498" t="s">
        <v>203</v>
      </c>
      <c r="G44" s="1520"/>
      <c r="H44" s="1711"/>
    </row>
    <row r="45" spans="1:8" ht="16.5" thickBot="1">
      <c r="A45" s="1327" t="s">
        <v>73</v>
      </c>
      <c r="B45" s="1328" t="s">
        <v>216</v>
      </c>
      <c r="C45" s="1541" t="s">
        <v>542</v>
      </c>
      <c r="D45" s="1626" t="s">
        <v>213</v>
      </c>
      <c r="E45" s="1627" t="s">
        <v>543</v>
      </c>
      <c r="F45" s="1626" t="s">
        <v>580</v>
      </c>
      <c r="G45" s="1521"/>
      <c r="H45" s="1712"/>
    </row>
    <row r="46" spans="1:8" ht="15.75">
      <c r="A46" s="1657" t="s">
        <v>55</v>
      </c>
      <c r="B46" s="1625" t="s">
        <v>585</v>
      </c>
      <c r="C46" s="1629" t="s">
        <v>536</v>
      </c>
      <c r="D46" s="1630" t="s">
        <v>259</v>
      </c>
      <c r="E46" s="1629" t="s">
        <v>544</v>
      </c>
      <c r="F46" s="1631" t="s">
        <v>200</v>
      </c>
      <c r="G46" s="1632" t="s">
        <v>608</v>
      </c>
      <c r="H46" s="1713" t="s">
        <v>586</v>
      </c>
    </row>
    <row r="47" spans="1:8" ht="15.75">
      <c r="A47" s="1657" t="s">
        <v>413</v>
      </c>
      <c r="B47" s="1298" t="s">
        <v>586</v>
      </c>
      <c r="C47" s="1628" t="s">
        <v>536</v>
      </c>
      <c r="D47" s="1542" t="s">
        <v>259</v>
      </c>
      <c r="E47" s="1648" t="s">
        <v>544</v>
      </c>
      <c r="F47" s="1372" t="s">
        <v>576</v>
      </c>
      <c r="G47" s="1318"/>
      <c r="H47" s="1714"/>
    </row>
    <row r="48" spans="1:8" ht="31.5">
      <c r="A48" s="1641" t="s">
        <v>57</v>
      </c>
      <c r="B48" s="1296" t="s">
        <v>587</v>
      </c>
      <c r="C48" s="1648" t="s">
        <v>545</v>
      </c>
      <c r="D48" s="1369" t="s">
        <v>577</v>
      </c>
      <c r="E48" s="1367" t="s">
        <v>546</v>
      </c>
      <c r="F48" s="1370" t="s">
        <v>586</v>
      </c>
      <c r="G48" s="1329" t="s">
        <v>497</v>
      </c>
      <c r="H48" s="1330" t="s">
        <v>585</v>
      </c>
    </row>
    <row r="49" spans="1:9" ht="15.75">
      <c r="A49" s="1641" t="s">
        <v>144</v>
      </c>
      <c r="B49" s="1296" t="s">
        <v>208</v>
      </c>
      <c r="C49" s="1543" t="s">
        <v>547</v>
      </c>
      <c r="D49" s="1528" t="s">
        <v>585</v>
      </c>
      <c r="E49" s="1520"/>
      <c r="F49" s="1520"/>
      <c r="G49" s="1520"/>
      <c r="H49" s="1711"/>
    </row>
    <row r="50" spans="1:9" ht="15.75">
      <c r="A50" s="1641" t="s">
        <v>478</v>
      </c>
      <c r="B50" s="1300" t="s">
        <v>588</v>
      </c>
      <c r="C50" s="1543" t="s">
        <v>541</v>
      </c>
      <c r="D50" s="1528" t="s">
        <v>200</v>
      </c>
      <c r="E50" s="1366" t="s">
        <v>538</v>
      </c>
      <c r="F50" s="1369" t="s">
        <v>202</v>
      </c>
      <c r="G50" s="1544" t="s">
        <v>515</v>
      </c>
      <c r="H50" s="1715" t="s">
        <v>195</v>
      </c>
    </row>
    <row r="51" spans="1:9" ht="31.5">
      <c r="A51" s="1658" t="s">
        <v>484</v>
      </c>
      <c r="B51" s="1296" t="s">
        <v>589</v>
      </c>
      <c r="C51" s="1545" t="s">
        <v>548</v>
      </c>
      <c r="D51" s="1528" t="s">
        <v>208</v>
      </c>
      <c r="E51" s="1545" t="s">
        <v>549</v>
      </c>
      <c r="F51" s="1528" t="s">
        <v>587</v>
      </c>
      <c r="G51" s="1546" t="s">
        <v>514</v>
      </c>
      <c r="H51" s="1716" t="s">
        <v>571</v>
      </c>
    </row>
    <row r="52" spans="1:9" ht="15.75">
      <c r="A52" s="1656" t="s">
        <v>147</v>
      </c>
      <c r="B52" s="1296" t="s">
        <v>211</v>
      </c>
      <c r="C52" s="1547" t="s">
        <v>550</v>
      </c>
      <c r="D52" s="1369" t="s">
        <v>245</v>
      </c>
      <c r="E52" s="1548" t="s">
        <v>536</v>
      </c>
      <c r="F52" s="1542" t="s">
        <v>259</v>
      </c>
      <c r="G52" s="1549"/>
      <c r="H52" s="1701"/>
    </row>
    <row r="53" spans="1:9" ht="16.5" thickBot="1">
      <c r="A53" s="1659" t="s">
        <v>62</v>
      </c>
      <c r="B53" s="1331" t="s">
        <v>212</v>
      </c>
      <c r="C53" s="1550" t="s">
        <v>497</v>
      </c>
      <c r="D53" s="1551" t="s">
        <v>585</v>
      </c>
      <c r="E53" s="1552"/>
      <c r="F53" s="1553"/>
      <c r="G53" s="1553"/>
      <c r="H53" s="1717"/>
    </row>
    <row r="54" spans="1:9" ht="15">
      <c r="C54" s="1286"/>
      <c r="D54" s="1287"/>
      <c r="E54" s="1286"/>
      <c r="F54" s="1287"/>
      <c r="G54" s="1286"/>
      <c r="H54" s="1286"/>
    </row>
    <row r="55" spans="1:9" ht="18" customHeight="1">
      <c r="A55" s="1662" t="s">
        <v>485</v>
      </c>
      <c r="B55" s="1663"/>
      <c r="C55" s="1663"/>
      <c r="D55" s="1663"/>
      <c r="E55" s="1663"/>
      <c r="F55" s="1663"/>
      <c r="G55" s="1663"/>
      <c r="H55" s="1663"/>
    </row>
    <row r="56" spans="1:9" ht="13.5" thickBot="1">
      <c r="A56" s="1664"/>
      <c r="B56" s="1663"/>
      <c r="C56" s="1663"/>
      <c r="D56" s="1663"/>
      <c r="E56" s="1663"/>
      <c r="F56" s="1663"/>
      <c r="G56" s="1663"/>
      <c r="H56" s="1663"/>
    </row>
    <row r="57" spans="1:9" ht="14.25">
      <c r="A57" s="1665" t="s">
        <v>131</v>
      </c>
      <c r="B57" s="1373" t="s">
        <v>132</v>
      </c>
      <c r="C57" s="1373" t="s">
        <v>479</v>
      </c>
      <c r="D57" s="1373" t="s">
        <v>482</v>
      </c>
      <c r="E57" s="1373" t="s">
        <v>479</v>
      </c>
      <c r="F57" s="1373" t="s">
        <v>482</v>
      </c>
      <c r="G57" s="1374" t="s">
        <v>479</v>
      </c>
      <c r="H57" s="1690" t="s">
        <v>482</v>
      </c>
    </row>
    <row r="58" spans="1:9" ht="31.5">
      <c r="A58" s="1666" t="s">
        <v>101</v>
      </c>
      <c r="B58" s="1473" t="s">
        <v>221</v>
      </c>
      <c r="C58" s="1371" t="s">
        <v>551</v>
      </c>
      <c r="D58" s="1372" t="s">
        <v>589</v>
      </c>
      <c r="E58" s="1667"/>
      <c r="F58" s="1667"/>
      <c r="G58" s="1555"/>
      <c r="H58" s="1691"/>
    </row>
    <row r="59" spans="1:9" ht="63">
      <c r="A59" s="1563" t="s">
        <v>152</v>
      </c>
      <c r="B59" s="1474" t="s">
        <v>600</v>
      </c>
      <c r="C59" s="1471" t="s">
        <v>552</v>
      </c>
      <c r="D59" s="1556" t="s">
        <v>191</v>
      </c>
      <c r="E59" s="1557" t="s">
        <v>553</v>
      </c>
      <c r="F59" s="1557" t="s">
        <v>606</v>
      </c>
      <c r="G59" s="1555"/>
      <c r="H59" s="1691"/>
    </row>
    <row r="60" spans="1:9" ht="15.75">
      <c r="A60" s="1567" t="s">
        <v>106</v>
      </c>
      <c r="B60" s="1474" t="s">
        <v>601</v>
      </c>
      <c r="C60" s="1558" t="s">
        <v>543</v>
      </c>
      <c r="D60" s="1559" t="s">
        <v>580</v>
      </c>
      <c r="E60" s="1555"/>
      <c r="F60" s="1555"/>
      <c r="G60" s="1555"/>
      <c r="H60" s="1691"/>
    </row>
    <row r="61" spans="1:9" ht="15.75">
      <c r="A61" s="1567" t="s">
        <v>123</v>
      </c>
      <c r="B61" s="1474" t="s">
        <v>602</v>
      </c>
      <c r="C61" s="1472" t="s">
        <v>554</v>
      </c>
      <c r="D61" s="1470" t="s">
        <v>583</v>
      </c>
      <c r="E61" s="1555"/>
      <c r="F61" s="1555"/>
      <c r="G61" s="1555"/>
      <c r="H61" s="1691"/>
    </row>
    <row r="62" spans="1:9" ht="15.75">
      <c r="A62" s="1668" t="s">
        <v>424</v>
      </c>
      <c r="B62" s="1474" t="s">
        <v>603</v>
      </c>
      <c r="C62" s="1471" t="s">
        <v>555</v>
      </c>
      <c r="D62" s="1556" t="s">
        <v>200</v>
      </c>
      <c r="E62" s="1472" t="s">
        <v>545</v>
      </c>
      <c r="F62" s="1472" t="s">
        <v>577</v>
      </c>
      <c r="G62" s="1555"/>
      <c r="H62" s="1691"/>
      <c r="I62" s="1295"/>
    </row>
    <row r="63" spans="1:9" ht="15.75">
      <c r="A63" s="1669"/>
      <c r="B63" s="1475"/>
      <c r="C63" s="1560"/>
      <c r="D63" s="1555"/>
      <c r="E63" s="1555"/>
      <c r="F63" s="1555"/>
      <c r="G63" s="1555"/>
      <c r="H63" s="1691"/>
    </row>
    <row r="64" spans="1:9" ht="15.75">
      <c r="A64" s="1670" t="s">
        <v>492</v>
      </c>
      <c r="B64" s="1561"/>
      <c r="C64" s="1555"/>
      <c r="D64" s="1555"/>
      <c r="E64" s="1555"/>
      <c r="F64" s="1555"/>
      <c r="G64" s="1555"/>
      <c r="H64" s="1691"/>
    </row>
    <row r="65" spans="1:8" ht="15.75">
      <c r="A65" s="1562" t="s">
        <v>82</v>
      </c>
      <c r="B65" s="1051" t="s">
        <v>306</v>
      </c>
      <c r="C65" s="1555"/>
      <c r="D65" s="1555"/>
      <c r="E65" s="1555"/>
      <c r="F65" s="1555"/>
      <c r="G65" s="1555"/>
      <c r="H65" s="1691"/>
    </row>
    <row r="66" spans="1:8" ht="15.75">
      <c r="A66" s="1563" t="s">
        <v>85</v>
      </c>
      <c r="B66" s="1051" t="s">
        <v>307</v>
      </c>
      <c r="C66" s="1555"/>
      <c r="D66" s="1555"/>
      <c r="E66" s="1555"/>
      <c r="F66" s="1555"/>
      <c r="G66" s="1555"/>
      <c r="H66" s="1691"/>
    </row>
    <row r="67" spans="1:8" ht="15.75">
      <c r="A67" s="1563" t="s">
        <v>407</v>
      </c>
      <c r="B67" s="1051" t="s">
        <v>308</v>
      </c>
      <c r="C67" s="1555"/>
      <c r="D67" s="1555"/>
      <c r="E67" s="1555"/>
      <c r="F67" s="1555"/>
      <c r="G67" s="1555"/>
      <c r="H67" s="1691"/>
    </row>
    <row r="68" spans="1:8" ht="31.5">
      <c r="A68" s="1718" t="s">
        <v>430</v>
      </c>
      <c r="B68" s="1719" t="s">
        <v>604</v>
      </c>
      <c r="C68" s="1332"/>
      <c r="D68" s="1332"/>
      <c r="E68" s="1332"/>
      <c r="F68" s="1332"/>
      <c r="G68" s="1555"/>
      <c r="H68" s="1691"/>
    </row>
    <row r="69" spans="1:8" ht="15.75">
      <c r="A69" s="1641" t="s">
        <v>87</v>
      </c>
      <c r="B69" s="1564" t="s">
        <v>217</v>
      </c>
      <c r="C69" s="1565" t="s">
        <v>556</v>
      </c>
      <c r="D69" s="1565" t="s">
        <v>315</v>
      </c>
      <c r="E69" s="1555"/>
      <c r="F69" s="1555"/>
      <c r="G69" s="1555"/>
      <c r="H69" s="1691"/>
    </row>
    <row r="70" spans="1:8" ht="15.75">
      <c r="A70" s="1641" t="s">
        <v>150</v>
      </c>
      <c r="B70" s="1566" t="s">
        <v>218</v>
      </c>
      <c r="C70" s="1527" t="s">
        <v>556</v>
      </c>
      <c r="D70" s="1527" t="s">
        <v>315</v>
      </c>
      <c r="E70" s="1555"/>
      <c r="F70" s="1555"/>
      <c r="G70" s="1555"/>
      <c r="H70" s="1691"/>
    </row>
    <row r="71" spans="1:8" ht="15.75">
      <c r="A71" s="1567" t="s">
        <v>89</v>
      </c>
      <c r="B71" s="1050" t="s">
        <v>326</v>
      </c>
      <c r="C71" s="1555"/>
      <c r="D71" s="1555"/>
      <c r="E71" s="1555"/>
      <c r="F71" s="1555"/>
      <c r="G71" s="1555"/>
      <c r="H71" s="1691"/>
    </row>
    <row r="72" spans="1:8" ht="15.75">
      <c r="A72" s="1568" t="s">
        <v>91</v>
      </c>
      <c r="B72" s="1050" t="s">
        <v>309</v>
      </c>
      <c r="C72" s="1555"/>
      <c r="D72" s="1555"/>
      <c r="E72" s="1555"/>
      <c r="F72" s="1555"/>
      <c r="G72" s="1555"/>
      <c r="H72" s="1691"/>
    </row>
    <row r="73" spans="1:8" ht="15.75">
      <c r="A73" s="1562" t="s">
        <v>93</v>
      </c>
      <c r="B73" s="1051" t="s">
        <v>311</v>
      </c>
      <c r="C73" s="1555"/>
      <c r="D73" s="1555"/>
      <c r="E73" s="1555"/>
      <c r="F73" s="1555"/>
      <c r="G73" s="1555"/>
      <c r="H73" s="1691"/>
    </row>
    <row r="74" spans="1:8" ht="31.5">
      <c r="A74" s="1671" t="s">
        <v>327</v>
      </c>
      <c r="B74" s="1050" t="s">
        <v>312</v>
      </c>
      <c r="C74" s="1569" t="s">
        <v>557</v>
      </c>
      <c r="D74" s="1570" t="s">
        <v>191</v>
      </c>
      <c r="E74" s="1555"/>
      <c r="F74" s="1555"/>
      <c r="G74" s="1555"/>
      <c r="H74" s="1691"/>
    </row>
    <row r="75" spans="1:8" ht="47.25">
      <c r="A75" s="1562" t="s">
        <v>292</v>
      </c>
      <c r="B75" s="1051" t="s">
        <v>313</v>
      </c>
      <c r="C75" s="1672" t="s">
        <v>558</v>
      </c>
      <c r="D75" s="1557" t="s">
        <v>590</v>
      </c>
      <c r="E75" s="1555"/>
      <c r="F75" s="1555"/>
      <c r="G75" s="1555"/>
      <c r="H75" s="1691"/>
    </row>
    <row r="76" spans="1:8" ht="15.75">
      <c r="A76" s="1571" t="s">
        <v>293</v>
      </c>
      <c r="B76" s="1572" t="s">
        <v>314</v>
      </c>
      <c r="C76" s="1555"/>
      <c r="D76" s="1555"/>
      <c r="E76" s="1555"/>
      <c r="F76" s="1555"/>
      <c r="G76" s="1555"/>
      <c r="H76" s="1691"/>
    </row>
    <row r="77" spans="1:8" ht="47.25">
      <c r="A77" s="1640" t="s">
        <v>94</v>
      </c>
      <c r="B77" s="1573" t="s">
        <v>315</v>
      </c>
      <c r="C77" s="1530" t="s">
        <v>534</v>
      </c>
      <c r="D77" s="1531" t="s">
        <v>598</v>
      </c>
      <c r="E77" s="1318"/>
      <c r="F77" s="1318"/>
      <c r="G77" s="1318"/>
      <c r="H77" s="1692"/>
    </row>
    <row r="78" spans="1:8" ht="48" thickBot="1">
      <c r="A78" s="1327" t="s">
        <v>151</v>
      </c>
      <c r="B78" s="1693" t="s">
        <v>316</v>
      </c>
      <c r="C78" s="1694" t="s">
        <v>534</v>
      </c>
      <c r="D78" s="1695" t="s">
        <v>598</v>
      </c>
      <c r="E78" s="1696"/>
      <c r="F78" s="1696"/>
      <c r="G78" s="1696"/>
      <c r="H78" s="1697"/>
    </row>
    <row r="79" spans="1:8" ht="15.75" thickBot="1">
      <c r="A79" s="223"/>
      <c r="B79" s="223"/>
      <c r="C79" s="1686"/>
      <c r="D79" s="1687"/>
      <c r="E79" s="1687"/>
      <c r="F79" s="1687"/>
      <c r="G79" s="1688"/>
      <c r="H79" s="1689"/>
    </row>
    <row r="80" spans="1:8" ht="16.5" thickBot="1">
      <c r="A80" s="1673" t="s">
        <v>491</v>
      </c>
      <c r="B80" s="1284"/>
      <c r="C80" s="1282"/>
      <c r="D80" s="1282"/>
      <c r="E80" s="1282"/>
      <c r="F80" s="1282"/>
      <c r="G80" s="1282"/>
      <c r="H80" s="1674"/>
    </row>
    <row r="81" spans="1:8" ht="31.5">
      <c r="A81" s="1675" t="s">
        <v>468</v>
      </c>
      <c r="B81" s="1285" t="s">
        <v>486</v>
      </c>
      <c r="C81" s="1333" t="s">
        <v>516</v>
      </c>
      <c r="D81" s="1313" t="s">
        <v>202</v>
      </c>
      <c r="E81" s="1281"/>
      <c r="F81" s="1281"/>
      <c r="G81" s="1281"/>
      <c r="H81" s="1676"/>
    </row>
    <row r="82" spans="1:8" ht="31.5">
      <c r="A82" s="1677" t="s">
        <v>469</v>
      </c>
      <c r="B82" s="278" t="s">
        <v>487</v>
      </c>
      <c r="C82" s="1333" t="s">
        <v>517</v>
      </c>
      <c r="D82" s="1313" t="s">
        <v>203</v>
      </c>
      <c r="E82" s="532"/>
      <c r="F82" s="532"/>
      <c r="G82" s="532"/>
      <c r="H82" s="1678"/>
    </row>
    <row r="83" spans="1:8" ht="30">
      <c r="A83" s="1679" t="s">
        <v>470</v>
      </c>
      <c r="B83" s="1335" t="s">
        <v>488</v>
      </c>
      <c r="C83" s="1334"/>
      <c r="D83" s="1318"/>
      <c r="E83" s="532"/>
      <c r="F83" s="532"/>
      <c r="G83" s="532"/>
      <c r="H83" s="1678"/>
    </row>
    <row r="84" spans="1:8" ht="30">
      <c r="A84" s="1679" t="s">
        <v>471</v>
      </c>
      <c r="B84" s="555" t="s">
        <v>489</v>
      </c>
      <c r="C84" s="1283"/>
      <c r="D84" s="530"/>
      <c r="E84" s="532"/>
      <c r="F84" s="532"/>
      <c r="G84" s="532"/>
      <c r="H84" s="1678"/>
    </row>
    <row r="85" spans="1:8" ht="15.75">
      <c r="A85" s="1680" t="s">
        <v>274</v>
      </c>
      <c r="B85" s="532" t="s">
        <v>490</v>
      </c>
      <c r="C85" s="1333" t="s">
        <v>518</v>
      </c>
      <c r="D85" s="1313" t="s">
        <v>580</v>
      </c>
      <c r="E85" s="532"/>
      <c r="F85" s="532"/>
      <c r="G85" s="532"/>
      <c r="H85" s="1678"/>
    </row>
    <row r="86" spans="1:8">
      <c r="A86" s="1681"/>
      <c r="B86" s="540"/>
      <c r="C86" s="540"/>
      <c r="D86" s="540"/>
      <c r="E86" s="540"/>
      <c r="F86" s="540"/>
      <c r="G86" s="540"/>
      <c r="H86" s="1682"/>
    </row>
    <row r="87" spans="1:8" ht="13.5" thickBot="1">
      <c r="A87" s="1683"/>
      <c r="B87" s="1684"/>
      <c r="C87" s="1684"/>
      <c r="D87" s="1684"/>
      <c r="E87" s="1684"/>
      <c r="F87" s="1684"/>
      <c r="G87" s="1684"/>
      <c r="H87" s="1685"/>
    </row>
  </sheetData>
  <mergeCells count="2">
    <mergeCell ref="A1:H1"/>
    <mergeCell ref="A2:H2"/>
  </mergeCells>
  <pageMargins left="0.39370078740157483" right="0.39370078740157483" top="0.39370078740157483" bottom="0.39370078740157483" header="0.51181102362204722" footer="0.51181102362204722"/>
  <pageSetup paperSize="9" scale="73" firstPageNumber="0" orientation="landscape" horizontalDpi="300" verticalDpi="300" r:id="rId1"/>
  <headerFooter alignWithMargins="0"/>
  <rowBreaks count="2" manualBreakCount="2">
    <brk id="29" max="7" man="1"/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129"/>
  <sheetViews>
    <sheetView showGridLines="0" zoomScaleNormal="100" workbookViewId="0">
      <selection activeCell="C67" sqref="C67:D68"/>
    </sheetView>
  </sheetViews>
  <sheetFormatPr defaultColWidth="7.5703125" defaultRowHeight="12.75"/>
  <cols>
    <col min="1" max="1" width="36.7109375" style="43" customWidth="1"/>
    <col min="2" max="2" width="11.5703125" style="43" customWidth="1"/>
    <col min="3" max="3" width="37.5703125" style="43" customWidth="1"/>
    <col min="4" max="4" width="12.140625" style="43" customWidth="1"/>
    <col min="5" max="5" width="26.42578125" style="43" customWidth="1"/>
    <col min="6" max="6" width="12.85546875" style="43" customWidth="1"/>
    <col min="7" max="7" width="34.140625" style="43" customWidth="1"/>
    <col min="8" max="8" width="12.5703125" style="43" customWidth="1"/>
    <col min="9" max="16384" width="7.5703125" style="43"/>
  </cols>
  <sheetData>
    <row r="1" spans="1:8" ht="18.75">
      <c r="A1" s="200" t="s">
        <v>284</v>
      </c>
      <c r="B1" s="201"/>
      <c r="C1" s="201"/>
      <c r="D1" s="201"/>
      <c r="E1" s="201"/>
      <c r="F1" s="201"/>
      <c r="G1" s="201"/>
      <c r="H1" s="201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spans="1:8" ht="15" thickBot="1">
      <c r="A3" s="750" t="s">
        <v>131</v>
      </c>
      <c r="B3" s="750" t="s">
        <v>132</v>
      </c>
      <c r="C3" s="750" t="s">
        <v>133</v>
      </c>
      <c r="D3" s="750" t="s">
        <v>132</v>
      </c>
      <c r="E3" s="748" t="s">
        <v>134</v>
      </c>
      <c r="F3" s="748" t="s">
        <v>132</v>
      </c>
      <c r="G3" s="748" t="s">
        <v>135</v>
      </c>
      <c r="H3" s="751" t="s">
        <v>132</v>
      </c>
    </row>
    <row r="4" spans="1:8" ht="30">
      <c r="A4" s="202" t="s">
        <v>13</v>
      </c>
      <c r="B4" s="203" t="s">
        <v>185</v>
      </c>
      <c r="C4" s="204"/>
      <c r="D4" s="204"/>
      <c r="E4" s="205"/>
      <c r="F4" s="205"/>
      <c r="G4" s="205"/>
      <c r="H4" s="724"/>
    </row>
    <row r="5" spans="1:8" ht="30">
      <c r="A5" s="206" t="s">
        <v>11</v>
      </c>
      <c r="B5" s="207" t="s">
        <v>184</v>
      </c>
      <c r="C5" s="208"/>
      <c r="D5" s="208"/>
      <c r="E5" s="208"/>
      <c r="F5" s="208"/>
      <c r="G5" s="209" t="s">
        <v>362</v>
      </c>
      <c r="H5" s="564" t="s">
        <v>363</v>
      </c>
    </row>
    <row r="6" spans="1:8" ht="45">
      <c r="A6" s="211" t="s">
        <v>15</v>
      </c>
      <c r="B6" s="212" t="s">
        <v>187</v>
      </c>
      <c r="C6" s="234" t="s">
        <v>348</v>
      </c>
      <c r="D6" s="234" t="s">
        <v>349</v>
      </c>
      <c r="E6" s="215"/>
      <c r="F6" s="215"/>
      <c r="G6" s="216"/>
      <c r="H6" s="725"/>
    </row>
    <row r="7" spans="1:8" ht="45">
      <c r="A7" s="211" t="s">
        <v>14</v>
      </c>
      <c r="B7" s="212" t="s">
        <v>186</v>
      </c>
      <c r="C7" s="234" t="s">
        <v>348</v>
      </c>
      <c r="D7" s="234" t="s">
        <v>349</v>
      </c>
      <c r="E7" s="215"/>
      <c r="F7" s="215"/>
      <c r="G7" s="217" t="s">
        <v>364</v>
      </c>
      <c r="H7" s="565" t="s">
        <v>365</v>
      </c>
    </row>
    <row r="8" spans="1:8" ht="15">
      <c r="A8" s="256" t="s">
        <v>367</v>
      </c>
      <c r="B8" s="630" t="s">
        <v>371</v>
      </c>
      <c r="C8" s="632"/>
      <c r="D8" s="633"/>
      <c r="E8" s="215"/>
      <c r="F8" s="215"/>
      <c r="G8" s="634"/>
      <c r="H8" s="635"/>
    </row>
    <row r="9" spans="1:8" ht="30">
      <c r="A9" s="256" t="s">
        <v>366</v>
      </c>
      <c r="B9" s="630" t="s">
        <v>370</v>
      </c>
      <c r="C9" s="632"/>
      <c r="D9" s="633"/>
      <c r="E9" s="215"/>
      <c r="F9" s="215"/>
      <c r="G9" s="679" t="s">
        <v>395</v>
      </c>
      <c r="H9" s="752" t="s">
        <v>371</v>
      </c>
    </row>
    <row r="10" spans="1:8" ht="15">
      <c r="A10" s="629" t="s">
        <v>369</v>
      </c>
      <c r="B10" s="631" t="s">
        <v>373</v>
      </c>
      <c r="C10" s="569" t="s">
        <v>366</v>
      </c>
      <c r="D10" s="636" t="s">
        <v>370</v>
      </c>
      <c r="E10" s="215"/>
      <c r="F10" s="215"/>
      <c r="G10" s="256"/>
      <c r="H10" s="753"/>
    </row>
    <row r="11" spans="1:8" ht="30">
      <c r="A11" s="256" t="s">
        <v>368</v>
      </c>
      <c r="B11" s="630" t="s">
        <v>372</v>
      </c>
      <c r="C11" s="569" t="s">
        <v>366</v>
      </c>
      <c r="D11" s="636" t="s">
        <v>370</v>
      </c>
      <c r="E11" s="215"/>
      <c r="F11" s="215"/>
      <c r="G11" s="678" t="s">
        <v>394</v>
      </c>
      <c r="H11" s="754" t="s">
        <v>373</v>
      </c>
    </row>
    <row r="12" spans="1:8" ht="45">
      <c r="A12" s="250" t="s">
        <v>17</v>
      </c>
      <c r="B12" s="575" t="s">
        <v>188</v>
      </c>
      <c r="C12" s="234" t="s">
        <v>348</v>
      </c>
      <c r="D12" s="234" t="s">
        <v>349</v>
      </c>
      <c r="E12" s="220"/>
      <c r="F12" s="215"/>
      <c r="G12" s="220"/>
      <c r="H12" s="725"/>
    </row>
    <row r="13" spans="1:8" ht="15">
      <c r="A13" s="218" t="s">
        <v>136</v>
      </c>
      <c r="B13" s="219" t="s">
        <v>245</v>
      </c>
      <c r="C13" s="213" t="s">
        <v>17</v>
      </c>
      <c r="D13" s="214" t="s">
        <v>188</v>
      </c>
      <c r="E13" s="220"/>
      <c r="F13" s="215"/>
      <c r="G13" s="220"/>
      <c r="H13" s="725"/>
    </row>
    <row r="14" spans="1:8" ht="45">
      <c r="A14" s="221" t="s">
        <v>389</v>
      </c>
      <c r="B14" s="222" t="s">
        <v>189</v>
      </c>
      <c r="C14" s="722"/>
      <c r="D14" s="223"/>
      <c r="E14" s="220"/>
      <c r="F14" s="215"/>
      <c r="G14" s="209" t="s">
        <v>347</v>
      </c>
      <c r="H14" s="564" t="s">
        <v>346</v>
      </c>
    </row>
    <row r="15" spans="1:8" ht="15">
      <c r="A15" s="1308" t="s">
        <v>21</v>
      </c>
      <c r="B15" s="1309" t="s">
        <v>190</v>
      </c>
      <c r="C15" s="723"/>
      <c r="D15" s="249"/>
      <c r="E15" s="233"/>
      <c r="F15" s="215"/>
      <c r="G15" s="225"/>
      <c r="H15" s="726"/>
    </row>
    <row r="16" spans="1:8" ht="45">
      <c r="A16" s="224" t="s">
        <v>23</v>
      </c>
      <c r="B16" s="212" t="s">
        <v>191</v>
      </c>
      <c r="C16" s="517" t="s">
        <v>21</v>
      </c>
      <c r="D16" s="517" t="s">
        <v>190</v>
      </c>
      <c r="E16" s="234" t="s">
        <v>348</v>
      </c>
      <c r="F16" s="234" t="s">
        <v>349</v>
      </c>
      <c r="G16" s="225"/>
      <c r="H16" s="727"/>
    </row>
    <row r="17" spans="1:8" ht="15">
      <c r="A17" s="218" t="s">
        <v>27</v>
      </c>
      <c r="B17" s="215" t="s">
        <v>259</v>
      </c>
      <c r="C17" s="215"/>
      <c r="D17" s="215"/>
      <c r="E17" s="215"/>
      <c r="F17" s="215"/>
      <c r="G17" s="213" t="s">
        <v>137</v>
      </c>
      <c r="H17" s="728" t="s">
        <v>260</v>
      </c>
    </row>
    <row r="18" spans="1:8" ht="15">
      <c r="A18" s="226" t="s">
        <v>137</v>
      </c>
      <c r="B18" s="721" t="s">
        <v>260</v>
      </c>
      <c r="C18" s="215"/>
      <c r="D18" s="215"/>
      <c r="E18" s="215"/>
      <c r="F18" s="215"/>
      <c r="G18" s="227"/>
      <c r="H18" s="729"/>
    </row>
    <row r="19" spans="1:8" ht="30">
      <c r="A19" s="224" t="s">
        <v>30</v>
      </c>
      <c r="B19" s="212" t="s">
        <v>192</v>
      </c>
      <c r="C19" s="215"/>
      <c r="D19" s="215"/>
      <c r="E19" s="215"/>
      <c r="F19" s="215"/>
      <c r="G19" s="228" t="s">
        <v>376</v>
      </c>
      <c r="H19" s="730" t="s">
        <v>285</v>
      </c>
    </row>
    <row r="20" spans="1:8" ht="45">
      <c r="A20" s="224" t="s">
        <v>138</v>
      </c>
      <c r="B20" s="212" t="s">
        <v>193</v>
      </c>
      <c r="C20" s="234" t="s">
        <v>348</v>
      </c>
      <c r="D20" s="234" t="s">
        <v>349</v>
      </c>
      <c r="E20" s="213" t="s">
        <v>27</v>
      </c>
      <c r="F20" s="213" t="s">
        <v>259</v>
      </c>
      <c r="G20" s="227" t="s">
        <v>16</v>
      </c>
      <c r="H20" s="731"/>
    </row>
    <row r="21" spans="1:8" ht="15">
      <c r="A21" s="224" t="s">
        <v>139</v>
      </c>
      <c r="B21" s="212" t="s">
        <v>194</v>
      </c>
      <c r="C21" s="213" t="s">
        <v>138</v>
      </c>
      <c r="D21" s="214" t="s">
        <v>193</v>
      </c>
      <c r="E21" s="215"/>
      <c r="F21" s="215"/>
      <c r="G21" s="227"/>
      <c r="H21" s="731"/>
    </row>
    <row r="22" spans="1:8" ht="15">
      <c r="A22" s="224" t="s">
        <v>140</v>
      </c>
      <c r="B22" s="219" t="s">
        <v>195</v>
      </c>
      <c r="C22" s="213" t="s">
        <v>138</v>
      </c>
      <c r="D22" s="214" t="s">
        <v>193</v>
      </c>
      <c r="E22" s="215"/>
      <c r="F22" s="215"/>
      <c r="G22" s="227"/>
      <c r="H22" s="731"/>
    </row>
    <row r="23" spans="1:8" ht="30">
      <c r="A23" s="229" t="s">
        <v>37</v>
      </c>
      <c r="B23" s="212" t="s">
        <v>196</v>
      </c>
      <c r="C23" s="213" t="s">
        <v>138</v>
      </c>
      <c r="D23" s="214" t="s">
        <v>193</v>
      </c>
      <c r="E23" s="228" t="s">
        <v>47</v>
      </c>
      <c r="F23" s="230" t="s">
        <v>285</v>
      </c>
      <c r="G23" s="227"/>
      <c r="H23" s="731"/>
    </row>
    <row r="24" spans="1:8" ht="30">
      <c r="A24" s="224" t="s">
        <v>39</v>
      </c>
      <c r="B24" s="212" t="s">
        <v>197</v>
      </c>
      <c r="C24" s="213" t="s">
        <v>140</v>
      </c>
      <c r="D24" s="214" t="s">
        <v>195</v>
      </c>
      <c r="E24" s="228" t="s">
        <v>47</v>
      </c>
      <c r="F24" s="230" t="s">
        <v>285</v>
      </c>
      <c r="G24" s="227"/>
      <c r="H24" s="731"/>
    </row>
    <row r="25" spans="1:8" ht="45">
      <c r="A25" s="224" t="s">
        <v>141</v>
      </c>
      <c r="B25" s="219" t="s">
        <v>198</v>
      </c>
      <c r="C25" s="230" t="s">
        <v>350</v>
      </c>
      <c r="D25" s="234" t="s">
        <v>351</v>
      </c>
      <c r="E25" s="213" t="s">
        <v>27</v>
      </c>
      <c r="F25" s="213" t="s">
        <v>259</v>
      </c>
      <c r="G25" s="227"/>
      <c r="H25" s="731"/>
    </row>
    <row r="26" spans="1:8" ht="45">
      <c r="A26" s="686" t="s">
        <v>398</v>
      </c>
      <c r="B26" s="219" t="s">
        <v>397</v>
      </c>
      <c r="C26" s="230" t="s">
        <v>350</v>
      </c>
      <c r="D26" s="234" t="s">
        <v>351</v>
      </c>
      <c r="E26" s="213" t="s">
        <v>27</v>
      </c>
      <c r="F26" s="213" t="s">
        <v>259</v>
      </c>
      <c r="G26" s="227"/>
      <c r="H26" s="731"/>
    </row>
    <row r="27" spans="1:8" ht="15">
      <c r="A27" s="226" t="s">
        <v>42</v>
      </c>
      <c r="B27" s="231" t="s">
        <v>199</v>
      </c>
      <c r="C27" s="232"/>
      <c r="D27" s="232"/>
      <c r="E27" s="215"/>
      <c r="F27" s="215"/>
      <c r="G27" s="227"/>
      <c r="H27" s="731"/>
    </row>
    <row r="28" spans="1:8" ht="15">
      <c r="A28" s="224" t="s">
        <v>44</v>
      </c>
      <c r="B28" s="212" t="s">
        <v>200</v>
      </c>
      <c r="C28" s="213" t="s">
        <v>42</v>
      </c>
      <c r="D28" s="214" t="s">
        <v>199</v>
      </c>
      <c r="E28" s="215"/>
      <c r="F28" s="215"/>
      <c r="G28" s="227"/>
      <c r="H28" s="731"/>
    </row>
    <row r="29" spans="1:8" ht="15">
      <c r="A29" s="218" t="s">
        <v>142</v>
      </c>
      <c r="B29" s="219" t="s">
        <v>246</v>
      </c>
      <c r="C29" s="232"/>
      <c r="D29" s="232"/>
      <c r="E29" s="215"/>
      <c r="F29" s="215"/>
      <c r="G29" s="236" t="s">
        <v>45</v>
      </c>
      <c r="H29" s="566" t="s">
        <v>201</v>
      </c>
    </row>
    <row r="30" spans="1:8" ht="15">
      <c r="A30" s="224" t="s">
        <v>45</v>
      </c>
      <c r="B30" s="212" t="s">
        <v>201</v>
      </c>
      <c r="C30" s="213" t="s">
        <v>30</v>
      </c>
      <c r="D30" s="214" t="s">
        <v>192</v>
      </c>
      <c r="E30" s="228" t="s">
        <v>286</v>
      </c>
      <c r="F30" s="230" t="s">
        <v>259</v>
      </c>
      <c r="G30" s="220"/>
      <c r="H30" s="732"/>
    </row>
    <row r="31" spans="1:8" ht="30">
      <c r="A31" s="224"/>
      <c r="B31" s="212"/>
      <c r="C31" s="234" t="s">
        <v>331</v>
      </c>
      <c r="D31" s="214" t="s">
        <v>199</v>
      </c>
      <c r="E31" s="227"/>
      <c r="F31" s="262"/>
      <c r="G31" s="220"/>
      <c r="H31" s="732"/>
    </row>
    <row r="32" spans="1:8" ht="15">
      <c r="A32" s="235" t="s">
        <v>47</v>
      </c>
      <c r="B32" s="721" t="s">
        <v>261</v>
      </c>
      <c r="C32" s="215"/>
      <c r="D32" s="215"/>
      <c r="E32" s="215"/>
      <c r="F32" s="215"/>
      <c r="G32" s="220"/>
      <c r="H32" s="732"/>
    </row>
    <row r="33" spans="1:8" ht="15">
      <c r="A33" s="226" t="s">
        <v>49</v>
      </c>
      <c r="B33" s="231" t="s">
        <v>202</v>
      </c>
      <c r="C33" s="215"/>
      <c r="D33" s="215"/>
      <c r="E33" s="215"/>
      <c r="F33" s="215"/>
      <c r="G33" s="220"/>
      <c r="H33" s="732"/>
    </row>
    <row r="34" spans="1:8" ht="15">
      <c r="A34" s="224" t="s">
        <v>50</v>
      </c>
      <c r="B34" s="212" t="s">
        <v>203</v>
      </c>
      <c r="C34" s="213" t="s">
        <v>49</v>
      </c>
      <c r="D34" s="214" t="s">
        <v>202</v>
      </c>
      <c r="E34" s="215"/>
      <c r="F34" s="215"/>
      <c r="G34" s="220"/>
      <c r="H34" s="732"/>
    </row>
    <row r="35" spans="1:8" ht="30">
      <c r="A35" s="218" t="s">
        <v>51</v>
      </c>
      <c r="B35" s="219" t="s">
        <v>204</v>
      </c>
      <c r="C35" s="236" t="s">
        <v>50</v>
      </c>
      <c r="D35" s="237" t="s">
        <v>203</v>
      </c>
      <c r="E35" s="228" t="s">
        <v>47</v>
      </c>
      <c r="F35" s="230" t="s">
        <v>285</v>
      </c>
      <c r="G35" s="220"/>
      <c r="H35" s="732"/>
    </row>
    <row r="36" spans="1:8" ht="15">
      <c r="A36" s="224" t="s">
        <v>143</v>
      </c>
      <c r="B36" s="212" t="s">
        <v>205</v>
      </c>
      <c r="C36" s="213" t="s">
        <v>50</v>
      </c>
      <c r="D36" s="214" t="s">
        <v>203</v>
      </c>
      <c r="E36" s="215"/>
      <c r="F36" s="215"/>
      <c r="G36" s="220"/>
      <c r="H36" s="732"/>
    </row>
    <row r="37" spans="1:8" ht="15">
      <c r="A37" s="224" t="s">
        <v>55</v>
      </c>
      <c r="B37" s="212" t="s">
        <v>206</v>
      </c>
      <c r="C37" s="213" t="s">
        <v>27</v>
      </c>
      <c r="D37" s="213" t="s">
        <v>259</v>
      </c>
      <c r="E37" s="213" t="s">
        <v>42</v>
      </c>
      <c r="F37" s="214" t="s">
        <v>199</v>
      </c>
      <c r="G37" s="220"/>
      <c r="H37" s="733"/>
    </row>
    <row r="38" spans="1:8" ht="15">
      <c r="A38" s="224" t="s">
        <v>57</v>
      </c>
      <c r="B38" s="212" t="s">
        <v>207</v>
      </c>
      <c r="C38" s="213" t="s">
        <v>45</v>
      </c>
      <c r="D38" s="214" t="s">
        <v>201</v>
      </c>
      <c r="E38" s="223"/>
      <c r="F38" s="223"/>
      <c r="G38" s="213" t="s">
        <v>54</v>
      </c>
      <c r="H38" s="210" t="s">
        <v>206</v>
      </c>
    </row>
    <row r="39" spans="1:8" ht="15">
      <c r="A39" s="224" t="s">
        <v>144</v>
      </c>
      <c r="B39" s="212" t="s">
        <v>208</v>
      </c>
      <c r="C39" s="238" t="s">
        <v>55</v>
      </c>
      <c r="D39" s="214" t="s">
        <v>206</v>
      </c>
      <c r="E39" s="220"/>
      <c r="F39" s="220"/>
      <c r="G39" s="220"/>
      <c r="H39" s="733"/>
    </row>
    <row r="40" spans="1:8" ht="15">
      <c r="A40" s="218" t="s">
        <v>59</v>
      </c>
      <c r="B40" s="222" t="s">
        <v>209</v>
      </c>
      <c r="C40" s="238" t="s">
        <v>44</v>
      </c>
      <c r="D40" s="214" t="s">
        <v>200</v>
      </c>
      <c r="E40" s="220"/>
      <c r="F40" s="220"/>
      <c r="G40" s="220"/>
      <c r="H40" s="733"/>
    </row>
    <row r="41" spans="1:8" ht="30">
      <c r="A41" s="696" t="s">
        <v>145</v>
      </c>
      <c r="B41" s="219" t="s">
        <v>210</v>
      </c>
      <c r="C41" s="239" t="s">
        <v>146</v>
      </c>
      <c r="D41" s="214" t="s">
        <v>208</v>
      </c>
      <c r="E41" s="239" t="s">
        <v>57</v>
      </c>
      <c r="F41" s="214" t="s">
        <v>207</v>
      </c>
      <c r="G41" s="240" t="s">
        <v>389</v>
      </c>
      <c r="H41" s="241" t="s">
        <v>189</v>
      </c>
    </row>
    <row r="42" spans="1:8" ht="15">
      <c r="A42" s="242" t="s">
        <v>147</v>
      </c>
      <c r="B42" s="219" t="s">
        <v>211</v>
      </c>
      <c r="C42" s="244" t="s">
        <v>136</v>
      </c>
      <c r="D42" s="246" t="s">
        <v>245</v>
      </c>
      <c r="E42" s="264"/>
      <c r="F42" s="264"/>
      <c r="G42" s="247"/>
      <c r="H42" s="734"/>
    </row>
    <row r="43" spans="1:8" ht="15">
      <c r="A43" s="211" t="s">
        <v>62</v>
      </c>
      <c r="B43" s="253" t="s">
        <v>212</v>
      </c>
      <c r="C43" s="532"/>
      <c r="D43" s="532"/>
      <c r="E43" s="532"/>
      <c r="F43" s="532"/>
      <c r="G43" s="520" t="s">
        <v>55</v>
      </c>
      <c r="H43" s="694" t="s">
        <v>206</v>
      </c>
    </row>
    <row r="44" spans="1:8" ht="15">
      <c r="A44" s="242" t="s">
        <v>64</v>
      </c>
      <c r="B44" s="687" t="s">
        <v>213</v>
      </c>
      <c r="C44" s="520" t="s">
        <v>44</v>
      </c>
      <c r="D44" s="248" t="s">
        <v>200</v>
      </c>
      <c r="E44" s="520" t="s">
        <v>50</v>
      </c>
      <c r="F44" s="248" t="s">
        <v>203</v>
      </c>
      <c r="G44" s="249"/>
      <c r="H44" s="735"/>
    </row>
    <row r="45" spans="1:8" ht="15">
      <c r="A45" s="693" t="s">
        <v>399</v>
      </c>
      <c r="B45" s="530" t="s">
        <v>253</v>
      </c>
      <c r="C45" s="249"/>
      <c r="D45" s="530"/>
      <c r="E45" s="249"/>
      <c r="F45" s="530"/>
      <c r="G45" s="249"/>
      <c r="H45" s="736"/>
    </row>
    <row r="46" spans="1:8" ht="15">
      <c r="A46" s="718" t="s">
        <v>66</v>
      </c>
      <c r="B46" s="541" t="s">
        <v>214</v>
      </c>
      <c r="C46" s="688" t="s">
        <v>296</v>
      </c>
      <c r="D46" s="689" t="s">
        <v>325</v>
      </c>
      <c r="E46" s="690"/>
      <c r="F46" s="691"/>
      <c r="G46" s="692"/>
      <c r="H46" s="737"/>
    </row>
    <row r="47" spans="1:8" ht="30">
      <c r="A47" s="530" t="s">
        <v>296</v>
      </c>
      <c r="B47" s="530" t="s">
        <v>325</v>
      </c>
      <c r="C47" s="530"/>
      <c r="D47" s="530"/>
      <c r="E47" s="249"/>
      <c r="F47" s="530"/>
      <c r="G47" s="647" t="s">
        <v>401</v>
      </c>
      <c r="H47" s="713" t="s">
        <v>213</v>
      </c>
    </row>
    <row r="48" spans="1:8">
      <c r="A48" s="1781" t="s">
        <v>400</v>
      </c>
      <c r="B48" s="1769"/>
      <c r="C48" s="1769"/>
      <c r="D48" s="1769"/>
      <c r="E48" s="1769"/>
      <c r="F48" s="1769"/>
      <c r="G48" s="1769"/>
      <c r="H48" s="1782"/>
    </row>
    <row r="49" spans="1:9">
      <c r="A49" s="542" t="s">
        <v>148</v>
      </c>
      <c r="B49" s="543"/>
      <c r="C49" s="543"/>
      <c r="D49" s="543"/>
      <c r="E49" s="543"/>
      <c r="F49" s="540"/>
      <c r="G49" s="540"/>
      <c r="H49" s="714"/>
    </row>
    <row r="50" spans="1:9" s="536" customFormat="1" ht="13.5" thickBot="1">
      <c r="A50" s="715"/>
      <c r="B50" s="715"/>
      <c r="C50" s="715"/>
      <c r="D50" s="715"/>
      <c r="E50" s="715"/>
      <c r="F50" s="716"/>
      <c r="G50" s="716"/>
      <c r="H50" s="717"/>
      <c r="I50" s="544"/>
    </row>
    <row r="51" spans="1:9" s="536" customFormat="1" ht="18.75">
      <c r="A51" s="1771" t="s">
        <v>334</v>
      </c>
      <c r="B51" s="1772"/>
      <c r="C51" s="1772"/>
      <c r="D51" s="1772"/>
      <c r="E51" s="1772"/>
      <c r="F51" s="1772"/>
      <c r="G51" s="1772"/>
      <c r="H51" s="1773"/>
      <c r="I51" s="544"/>
    </row>
    <row r="52" spans="1:9" s="536" customFormat="1" ht="14.25">
      <c r="A52" s="747" t="s">
        <v>131</v>
      </c>
      <c r="B52" s="748" t="s">
        <v>132</v>
      </c>
      <c r="C52" s="748" t="s">
        <v>133</v>
      </c>
      <c r="D52" s="748" t="s">
        <v>132</v>
      </c>
      <c r="E52" s="748" t="s">
        <v>134</v>
      </c>
      <c r="F52" s="748" t="s">
        <v>132</v>
      </c>
      <c r="G52" s="748" t="s">
        <v>149</v>
      </c>
      <c r="H52" s="749" t="s">
        <v>132</v>
      </c>
      <c r="I52" s="544"/>
    </row>
    <row r="53" spans="1:9" s="536" customFormat="1" ht="30">
      <c r="A53" s="545" t="s">
        <v>158</v>
      </c>
      <c r="B53" s="222" t="s">
        <v>248</v>
      </c>
      <c r="C53" s="244" t="s">
        <v>140</v>
      </c>
      <c r="D53" s="214" t="s">
        <v>195</v>
      </c>
      <c r="E53" s="264"/>
      <c r="F53" s="264"/>
      <c r="G53" s="257" t="s">
        <v>375</v>
      </c>
      <c r="H53" s="546" t="s">
        <v>197</v>
      </c>
      <c r="I53" s="544"/>
    </row>
    <row r="54" spans="1:9" s="536" customFormat="1" ht="45">
      <c r="A54" s="545" t="s">
        <v>159</v>
      </c>
      <c r="B54" s="222" t="s">
        <v>288</v>
      </c>
      <c r="C54" s="261" t="s">
        <v>350</v>
      </c>
      <c r="D54" s="567" t="s">
        <v>351</v>
      </c>
      <c r="E54" s="264"/>
      <c r="F54" s="264"/>
      <c r="G54" s="247"/>
      <c r="H54" s="547"/>
      <c r="I54" s="544"/>
    </row>
    <row r="55" spans="1:9" s="536" customFormat="1" ht="30">
      <c r="A55" s="548" t="s">
        <v>72</v>
      </c>
      <c r="B55" s="222" t="s">
        <v>215</v>
      </c>
      <c r="C55" s="265"/>
      <c r="D55" s="266"/>
      <c r="E55" s="220"/>
      <c r="F55" s="215"/>
      <c r="G55" s="643" t="s">
        <v>380</v>
      </c>
      <c r="H55" s="549" t="s">
        <v>209</v>
      </c>
      <c r="I55" s="544"/>
    </row>
    <row r="56" spans="1:9" s="536" customFormat="1" ht="15">
      <c r="A56" s="548" t="s">
        <v>73</v>
      </c>
      <c r="B56" s="222" t="s">
        <v>216</v>
      </c>
      <c r="C56" s="244" t="s">
        <v>64</v>
      </c>
      <c r="D56" s="214" t="s">
        <v>213</v>
      </c>
      <c r="E56" s="261" t="s">
        <v>37</v>
      </c>
      <c r="F56" s="214" t="s">
        <v>196</v>
      </c>
      <c r="G56" s="243"/>
      <c r="H56" s="738"/>
      <c r="I56" s="544"/>
    </row>
    <row r="57" spans="1:9" s="536" customFormat="1" ht="15">
      <c r="A57" s="548"/>
      <c r="B57" s="220"/>
      <c r="C57" s="247" t="s">
        <v>160</v>
      </c>
      <c r="D57" s="215"/>
      <c r="E57" s="238" t="s">
        <v>51</v>
      </c>
      <c r="F57" s="214" t="s">
        <v>204</v>
      </c>
      <c r="G57" s="243"/>
      <c r="H57" s="738"/>
      <c r="I57" s="544"/>
    </row>
    <row r="58" spans="1:9" s="536" customFormat="1" ht="51" customHeight="1" thickBot="1">
      <c r="A58" s="695" t="s">
        <v>255</v>
      </c>
      <c r="B58" s="550" t="s">
        <v>256</v>
      </c>
      <c r="C58" s="551"/>
      <c r="D58" s="551"/>
      <c r="E58" s="552"/>
      <c r="F58" s="552"/>
      <c r="G58" s="553" t="s">
        <v>374</v>
      </c>
      <c r="H58" s="554" t="s">
        <v>210</v>
      </c>
      <c r="I58" s="544"/>
    </row>
    <row r="59" spans="1:9" s="536" customFormat="1">
      <c r="A59" s="201"/>
      <c r="B59" s="201"/>
      <c r="C59" s="201"/>
      <c r="D59" s="201"/>
      <c r="E59" s="201"/>
      <c r="F59" s="201"/>
      <c r="G59" s="201"/>
      <c r="H59" s="201"/>
    </row>
    <row r="60" spans="1:9" s="536" customFormat="1">
      <c r="A60" s="1774" t="s">
        <v>289</v>
      </c>
      <c r="B60" s="1775"/>
      <c r="C60" s="1775"/>
      <c r="D60" s="1775"/>
      <c r="E60" s="1775"/>
      <c r="F60" s="1775"/>
      <c r="G60" s="1775"/>
      <c r="H60" s="1776"/>
    </row>
    <row r="61" spans="1:9" s="536" customFormat="1">
      <c r="A61" s="1777" t="s">
        <v>161</v>
      </c>
      <c r="B61" s="1777"/>
      <c r="C61" s="1777"/>
      <c r="D61" s="1777"/>
      <c r="E61" s="1777"/>
      <c r="F61" s="1777"/>
      <c r="G61" s="1777"/>
      <c r="H61" s="1778"/>
    </row>
    <row r="62" spans="1:9" ht="18" customHeight="1">
      <c r="A62" s="200" t="s">
        <v>332</v>
      </c>
      <c r="B62" s="201"/>
      <c r="C62" s="201"/>
      <c r="D62" s="201"/>
      <c r="E62" s="201"/>
      <c r="F62" s="201"/>
      <c r="G62" s="201"/>
      <c r="H62" s="201"/>
    </row>
    <row r="63" spans="1:9" ht="13.5" thickBot="1">
      <c r="A63" s="201"/>
      <c r="B63" s="201"/>
      <c r="C63" s="201"/>
      <c r="D63" s="201"/>
      <c r="E63" s="201"/>
      <c r="F63" s="201"/>
      <c r="G63" s="201"/>
      <c r="H63" s="201"/>
    </row>
    <row r="64" spans="1:9" ht="14.25">
      <c r="A64" s="743" t="s">
        <v>131</v>
      </c>
      <c r="B64" s="744" t="s">
        <v>132</v>
      </c>
      <c r="C64" s="744" t="s">
        <v>133</v>
      </c>
      <c r="D64" s="744" t="s">
        <v>132</v>
      </c>
      <c r="E64" s="744" t="s">
        <v>134</v>
      </c>
      <c r="F64" s="744" t="s">
        <v>132</v>
      </c>
      <c r="G64" s="745" t="s">
        <v>149</v>
      </c>
      <c r="H64" s="746" t="s">
        <v>132</v>
      </c>
    </row>
    <row r="65" spans="1:8" ht="15">
      <c r="A65" s="218" t="s">
        <v>87</v>
      </c>
      <c r="B65" s="516" t="s">
        <v>217</v>
      </c>
      <c r="C65" s="517" t="s">
        <v>94</v>
      </c>
      <c r="D65" s="517" t="s">
        <v>315</v>
      </c>
      <c r="E65" s="518"/>
      <c r="F65" s="518"/>
      <c r="G65" s="220"/>
      <c r="H65" s="220"/>
    </row>
    <row r="66" spans="1:8" ht="15">
      <c r="A66" s="218" t="s">
        <v>150</v>
      </c>
      <c r="B66" s="251" t="s">
        <v>218</v>
      </c>
      <c r="C66" s="213" t="s">
        <v>94</v>
      </c>
      <c r="D66" s="213" t="s">
        <v>315</v>
      </c>
      <c r="E66" s="220"/>
      <c r="F66" s="220"/>
      <c r="G66" s="220"/>
      <c r="H66" s="220"/>
    </row>
    <row r="67" spans="1:8" ht="45">
      <c r="A67" s="218" t="s">
        <v>94</v>
      </c>
      <c r="B67" s="252" t="s">
        <v>315</v>
      </c>
      <c r="C67" s="230" t="s">
        <v>352</v>
      </c>
      <c r="D67" s="234" t="s">
        <v>351</v>
      </c>
      <c r="E67" s="220"/>
      <c r="F67" s="220"/>
      <c r="G67" s="220"/>
      <c r="H67" s="220"/>
    </row>
    <row r="68" spans="1:8" ht="45">
      <c r="A68" s="218" t="s">
        <v>151</v>
      </c>
      <c r="B68" s="215" t="s">
        <v>316</v>
      </c>
      <c r="C68" s="230" t="s">
        <v>352</v>
      </c>
      <c r="D68" s="577" t="s">
        <v>351</v>
      </c>
      <c r="E68" s="266"/>
      <c r="F68" s="266"/>
      <c r="G68" s="220"/>
      <c r="H68" s="220"/>
    </row>
    <row r="69" spans="1:8" ht="30">
      <c r="A69" s="699" t="s">
        <v>327</v>
      </c>
      <c r="B69" s="278" t="s">
        <v>312</v>
      </c>
      <c r="C69" s="741" t="s">
        <v>23</v>
      </c>
      <c r="D69" s="719" t="s">
        <v>191</v>
      </c>
      <c r="E69" s="158"/>
      <c r="F69" s="158"/>
      <c r="G69" s="243"/>
      <c r="H69" s="220"/>
    </row>
    <row r="70" spans="1:8" ht="15">
      <c r="A70" s="229" t="s">
        <v>99</v>
      </c>
      <c r="B70" s="253" t="s">
        <v>219</v>
      </c>
      <c r="C70" s="517" t="s">
        <v>50</v>
      </c>
      <c r="D70" s="524" t="s">
        <v>203</v>
      </c>
      <c r="E70" s="517" t="s">
        <v>144</v>
      </c>
      <c r="F70" s="524" t="s">
        <v>208</v>
      </c>
      <c r="G70" s="220"/>
      <c r="H70" s="220"/>
    </row>
    <row r="71" spans="1:8" ht="15">
      <c r="A71" s="229" t="s">
        <v>270</v>
      </c>
      <c r="B71" s="253" t="s">
        <v>220</v>
      </c>
      <c r="C71" s="230" t="s">
        <v>99</v>
      </c>
      <c r="D71" s="214" t="s">
        <v>219</v>
      </c>
      <c r="E71" s="230" t="s">
        <v>37</v>
      </c>
      <c r="F71" s="214" t="s">
        <v>196</v>
      </c>
      <c r="G71" s="220"/>
      <c r="H71" s="220"/>
    </row>
    <row r="72" spans="1:8" ht="30">
      <c r="A72" s="229" t="s">
        <v>101</v>
      </c>
      <c r="B72" s="253" t="s">
        <v>221</v>
      </c>
      <c r="C72" s="697" t="s">
        <v>145</v>
      </c>
      <c r="D72" s="213" t="s">
        <v>210</v>
      </c>
      <c r="E72" s="220"/>
      <c r="F72" s="220"/>
      <c r="G72" s="220"/>
      <c r="H72" s="220"/>
    </row>
    <row r="73" spans="1:8" ht="45">
      <c r="A73" s="229" t="s">
        <v>103</v>
      </c>
      <c r="B73" s="254" t="s">
        <v>222</v>
      </c>
      <c r="C73" s="213" t="s">
        <v>50</v>
      </c>
      <c r="D73" s="214" t="s">
        <v>203</v>
      </c>
      <c r="E73" s="220"/>
      <c r="F73" s="220"/>
      <c r="G73" s="570" t="s">
        <v>353</v>
      </c>
      <c r="H73" s="568" t="s">
        <v>354</v>
      </c>
    </row>
    <row r="74" spans="1:8" ht="45">
      <c r="A74" s="255" t="s">
        <v>404</v>
      </c>
      <c r="B74" s="222" t="s">
        <v>223</v>
      </c>
      <c r="C74" s="570" t="s">
        <v>353</v>
      </c>
      <c r="D74" s="568" t="s">
        <v>354</v>
      </c>
      <c r="E74" s="220"/>
      <c r="F74" s="220"/>
      <c r="G74" s="220"/>
      <c r="H74" s="220"/>
    </row>
    <row r="75" spans="1:8" ht="45">
      <c r="A75" s="255" t="s">
        <v>333</v>
      </c>
      <c r="B75" s="256" t="s">
        <v>224</v>
      </c>
      <c r="C75" s="213" t="s">
        <v>23</v>
      </c>
      <c r="D75" s="214" t="s">
        <v>191</v>
      </c>
      <c r="E75" s="570" t="s">
        <v>353</v>
      </c>
      <c r="F75" s="568" t="s">
        <v>354</v>
      </c>
      <c r="G75" s="645" t="s">
        <v>383</v>
      </c>
      <c r="H75" s="569" t="s">
        <v>225</v>
      </c>
    </row>
    <row r="76" spans="1:8" ht="45">
      <c r="A76" s="700" t="s">
        <v>152</v>
      </c>
      <c r="B76" s="256" t="s">
        <v>225</v>
      </c>
      <c r="C76" s="213" t="s">
        <v>23</v>
      </c>
      <c r="D76" s="214" t="s">
        <v>191</v>
      </c>
      <c r="E76" s="570" t="s">
        <v>353</v>
      </c>
      <c r="F76" s="568" t="s">
        <v>354</v>
      </c>
      <c r="G76" s="220"/>
      <c r="H76" s="220"/>
    </row>
    <row r="77" spans="1:8" ht="30">
      <c r="A77" s="229" t="s">
        <v>153</v>
      </c>
      <c r="B77" s="256" t="s">
        <v>226</v>
      </c>
      <c r="C77" s="234" t="s">
        <v>139</v>
      </c>
      <c r="D77" s="214" t="s">
        <v>194</v>
      </c>
      <c r="E77" s="220"/>
      <c r="F77" s="220"/>
      <c r="G77" s="220"/>
      <c r="H77" s="220"/>
    </row>
    <row r="78" spans="1:8" ht="15">
      <c r="A78" s="229" t="s">
        <v>106</v>
      </c>
      <c r="B78" s="256" t="s">
        <v>227</v>
      </c>
      <c r="C78" s="230" t="s">
        <v>37</v>
      </c>
      <c r="D78" s="214" t="s">
        <v>196</v>
      </c>
      <c r="E78" s="220"/>
      <c r="F78" s="220"/>
      <c r="G78" s="220"/>
      <c r="H78" s="220"/>
    </row>
    <row r="79" spans="1:8" ht="30.75" customHeight="1">
      <c r="A79" s="229" t="s">
        <v>107</v>
      </c>
      <c r="B79" s="256" t="s">
        <v>228</v>
      </c>
      <c r="C79" s="213" t="s">
        <v>139</v>
      </c>
      <c r="D79" s="214" t="s">
        <v>194</v>
      </c>
      <c r="E79" s="220"/>
      <c r="F79" s="220"/>
      <c r="G79" s="220"/>
      <c r="H79" s="220"/>
    </row>
    <row r="80" spans="1:8" ht="30">
      <c r="A80" s="229" t="s">
        <v>108</v>
      </c>
      <c r="B80" s="222" t="s">
        <v>229</v>
      </c>
      <c r="C80" s="238" t="s">
        <v>136</v>
      </c>
      <c r="D80" s="214" t="s">
        <v>245</v>
      </c>
      <c r="E80" s="257" t="s">
        <v>138</v>
      </c>
      <c r="F80" s="214" t="s">
        <v>193</v>
      </c>
      <c r="G80" s="220"/>
      <c r="H80" s="220"/>
    </row>
    <row r="81" spans="1:8" ht="30">
      <c r="A81" s="701" t="s">
        <v>274</v>
      </c>
      <c r="B81" s="521" t="s">
        <v>275</v>
      </c>
      <c r="C81" s="247"/>
      <c r="D81" s="245"/>
      <c r="E81" s="698"/>
      <c r="F81" s="245"/>
      <c r="G81" s="646" t="s">
        <v>384</v>
      </c>
      <c r="H81" s="279" t="s">
        <v>196</v>
      </c>
    </row>
    <row r="82" spans="1:8" ht="27" customHeight="1">
      <c r="A82" s="702" t="s">
        <v>109</v>
      </c>
      <c r="B82" s="527" t="s">
        <v>230</v>
      </c>
      <c r="C82" s="520" t="s">
        <v>64</v>
      </c>
      <c r="D82" s="248" t="s">
        <v>213</v>
      </c>
      <c r="E82" s="528"/>
      <c r="F82" s="532"/>
      <c r="G82" s="249"/>
      <c r="H82" s="243"/>
    </row>
    <row r="83" spans="1:8" ht="33" customHeight="1">
      <c r="A83" s="703" t="s">
        <v>110</v>
      </c>
      <c r="B83" s="530" t="s">
        <v>232</v>
      </c>
      <c r="C83" s="520" t="s">
        <v>140</v>
      </c>
      <c r="D83" s="248" t="s">
        <v>195</v>
      </c>
      <c r="E83" s="531" t="s">
        <v>39</v>
      </c>
      <c r="F83" s="248" t="s">
        <v>197</v>
      </c>
      <c r="G83" s="532"/>
      <c r="H83" s="233"/>
    </row>
    <row r="84" spans="1:8" ht="30">
      <c r="A84" s="703" t="s">
        <v>154</v>
      </c>
      <c r="B84" s="530" t="s">
        <v>231</v>
      </c>
      <c r="C84" s="532"/>
      <c r="D84" s="532"/>
      <c r="E84" s="529"/>
      <c r="F84" s="249"/>
      <c r="G84" s="533" t="s">
        <v>385</v>
      </c>
      <c r="H84" s="519" t="s">
        <v>287</v>
      </c>
    </row>
    <row r="85" spans="1:8" ht="30">
      <c r="A85" s="702" t="s">
        <v>113</v>
      </c>
      <c r="B85" s="530" t="s">
        <v>233</v>
      </c>
      <c r="C85" s="520" t="s">
        <v>140</v>
      </c>
      <c r="D85" s="248" t="s">
        <v>195</v>
      </c>
      <c r="E85" s="529"/>
      <c r="F85" s="249"/>
      <c r="G85" s="532"/>
      <c r="H85" s="233"/>
    </row>
    <row r="86" spans="1:8" ht="15">
      <c r="A86" s="702" t="s">
        <v>114</v>
      </c>
      <c r="B86" s="530" t="s">
        <v>318</v>
      </c>
      <c r="C86" s="520" t="s">
        <v>64</v>
      </c>
      <c r="D86" s="248" t="s">
        <v>213</v>
      </c>
      <c r="E86" s="520" t="s">
        <v>62</v>
      </c>
      <c r="F86" s="248" t="s">
        <v>212</v>
      </c>
      <c r="G86" s="532"/>
      <c r="H86" s="233"/>
    </row>
    <row r="87" spans="1:8" ht="30">
      <c r="A87" s="702" t="s">
        <v>396</v>
      </c>
      <c r="B87" s="530" t="s">
        <v>319</v>
      </c>
      <c r="C87" s="534" t="s">
        <v>144</v>
      </c>
      <c r="D87" s="535" t="s">
        <v>208</v>
      </c>
      <c r="E87" s="540"/>
      <c r="F87" s="540"/>
      <c r="G87" s="534" t="s">
        <v>62</v>
      </c>
      <c r="H87" s="236" t="s">
        <v>212</v>
      </c>
    </row>
    <row r="88" spans="1:8" ht="15">
      <c r="A88" s="702" t="s">
        <v>155</v>
      </c>
      <c r="B88" s="530" t="s">
        <v>234</v>
      </c>
      <c r="C88" s="520" t="s">
        <v>147</v>
      </c>
      <c r="D88" s="248" t="s">
        <v>211</v>
      </c>
      <c r="E88" s="526"/>
      <c r="F88" s="532"/>
      <c r="G88" s="532"/>
      <c r="H88" s="233"/>
    </row>
    <row r="89" spans="1:8" ht="15.75">
      <c r="A89" s="720" t="s">
        <v>116</v>
      </c>
      <c r="B89" s="537" t="s">
        <v>279</v>
      </c>
      <c r="C89" s="520" t="s">
        <v>147</v>
      </c>
      <c r="D89" s="538" t="s">
        <v>211</v>
      </c>
      <c r="E89" s="526"/>
      <c r="F89" s="532"/>
      <c r="G89" s="532"/>
      <c r="H89" s="233"/>
    </row>
    <row r="90" spans="1:8" ht="30">
      <c r="A90" s="702" t="s">
        <v>156</v>
      </c>
      <c r="B90" s="539" t="s">
        <v>235</v>
      </c>
      <c r="C90" s="520" t="s">
        <v>140</v>
      </c>
      <c r="D90" s="248" t="s">
        <v>195</v>
      </c>
      <c r="E90" s="526"/>
      <c r="F90" s="532"/>
      <c r="G90" s="532"/>
      <c r="H90" s="233"/>
    </row>
    <row r="91" spans="1:8" ht="15">
      <c r="A91" s="702" t="s">
        <v>118</v>
      </c>
      <c r="B91" s="539" t="s">
        <v>236</v>
      </c>
      <c r="C91" s="520" t="s">
        <v>50</v>
      </c>
      <c r="D91" s="248" t="s">
        <v>203</v>
      </c>
      <c r="E91" s="526"/>
      <c r="F91" s="532"/>
      <c r="G91" s="532"/>
      <c r="H91" s="233"/>
    </row>
    <row r="92" spans="1:8" ht="15">
      <c r="A92" s="258" t="s">
        <v>120</v>
      </c>
      <c r="B92" s="523" t="s">
        <v>237</v>
      </c>
      <c r="C92" s="259" t="s">
        <v>143</v>
      </c>
      <c r="D92" s="524" t="s">
        <v>205</v>
      </c>
      <c r="E92" s="525"/>
      <c r="F92" s="204"/>
      <c r="G92" s="204"/>
      <c r="H92" s="215"/>
    </row>
    <row r="93" spans="1:8" ht="45">
      <c r="A93" s="229" t="s">
        <v>121</v>
      </c>
      <c r="B93" s="212" t="s">
        <v>238</v>
      </c>
      <c r="C93" s="244" t="s">
        <v>50</v>
      </c>
      <c r="D93" s="246" t="s">
        <v>203</v>
      </c>
      <c r="E93" s="647" t="s">
        <v>353</v>
      </c>
      <c r="F93" s="568" t="s">
        <v>354</v>
      </c>
      <c r="G93" s="264"/>
      <c r="H93" s="264"/>
    </row>
    <row r="94" spans="1:8" ht="15">
      <c r="A94" s="229" t="s">
        <v>345</v>
      </c>
      <c r="B94" s="253" t="s">
        <v>239</v>
      </c>
      <c r="C94" s="719" t="s">
        <v>143</v>
      </c>
      <c r="D94" s="719" t="s">
        <v>205</v>
      </c>
      <c r="E94" s="526"/>
      <c r="F94" s="739"/>
      <c r="G94" s="540"/>
      <c r="H94" s="540"/>
    </row>
    <row r="95" spans="1:8" ht="30">
      <c r="A95" s="229" t="s">
        <v>335</v>
      </c>
      <c r="B95" s="253" t="s">
        <v>336</v>
      </c>
      <c r="C95" s="719" t="s">
        <v>23</v>
      </c>
      <c r="D95" s="719" t="s">
        <v>191</v>
      </c>
      <c r="E95" s="525"/>
      <c r="F95" s="215"/>
      <c r="G95" s="648" t="s">
        <v>386</v>
      </c>
      <c r="H95" s="649" t="s">
        <v>239</v>
      </c>
    </row>
    <row r="96" spans="1:8" ht="15">
      <c r="A96" s="258" t="s">
        <v>123</v>
      </c>
      <c r="B96" s="212" t="s">
        <v>240</v>
      </c>
      <c r="C96" s="239" t="s">
        <v>51</v>
      </c>
      <c r="D96" s="524" t="s">
        <v>204</v>
      </c>
      <c r="E96" s="260"/>
      <c r="F96" s="215"/>
      <c r="G96" s="215"/>
      <c r="H96" s="215"/>
    </row>
    <row r="97" spans="1:8" ht="15">
      <c r="A97" s="211" t="s">
        <v>124</v>
      </c>
      <c r="B97" s="212" t="s">
        <v>241</v>
      </c>
      <c r="C97" s="238" t="s">
        <v>44</v>
      </c>
      <c r="D97" s="214" t="s">
        <v>200</v>
      </c>
      <c r="E97" s="233"/>
      <c r="F97" s="215"/>
      <c r="G97" s="262"/>
      <c r="H97" s="220"/>
    </row>
    <row r="98" spans="1:8" ht="15">
      <c r="A98" s="229" t="s">
        <v>127</v>
      </c>
      <c r="B98" s="219" t="s">
        <v>243</v>
      </c>
      <c r="C98" s="238" t="s">
        <v>44</v>
      </c>
      <c r="D98" s="214" t="s">
        <v>200</v>
      </c>
      <c r="E98" s="243"/>
      <c r="F98" s="220"/>
      <c r="G98" s="262"/>
      <c r="H98" s="220"/>
    </row>
    <row r="99" spans="1:8" ht="15">
      <c r="A99" s="229" t="s">
        <v>126</v>
      </c>
      <c r="B99" s="212" t="s">
        <v>242</v>
      </c>
      <c r="C99" s="238" t="s">
        <v>51</v>
      </c>
      <c r="D99" s="246" t="s">
        <v>204</v>
      </c>
      <c r="E99" s="261" t="s">
        <v>127</v>
      </c>
      <c r="F99" s="263" t="s">
        <v>243</v>
      </c>
      <c r="G99" s="215"/>
      <c r="H99" s="215"/>
    </row>
    <row r="100" spans="1:8" ht="45">
      <c r="A100" s="229" t="s">
        <v>129</v>
      </c>
      <c r="B100" s="222" t="s">
        <v>244</v>
      </c>
      <c r="C100" s="578" t="s">
        <v>44</v>
      </c>
      <c r="D100" s="248" t="s">
        <v>200</v>
      </c>
      <c r="E100" s="570" t="s">
        <v>353</v>
      </c>
      <c r="F100" s="568" t="s">
        <v>354</v>
      </c>
      <c r="G100" s="215"/>
      <c r="H100" s="215"/>
    </row>
    <row r="101" spans="1:8" ht="15">
      <c r="A101" s="704"/>
      <c r="B101" s="740"/>
      <c r="C101" s="522" t="s">
        <v>157</v>
      </c>
      <c r="D101" s="742"/>
      <c r="E101" s="244" t="s">
        <v>50</v>
      </c>
      <c r="F101" s="246" t="s">
        <v>203</v>
      </c>
      <c r="G101" s="264"/>
      <c r="H101" s="264"/>
    </row>
    <row r="102" spans="1:8" ht="15">
      <c r="A102" s="705"/>
      <c r="B102" s="532"/>
      <c r="C102" s="532"/>
      <c r="D102" s="532"/>
      <c r="E102" s="532"/>
      <c r="F102" s="532"/>
      <c r="G102" s="532"/>
      <c r="H102" s="532"/>
    </row>
    <row r="103" spans="1:8" ht="15.75">
      <c r="A103" s="1779" t="s">
        <v>337</v>
      </c>
      <c r="B103" s="1769"/>
      <c r="C103" s="1769"/>
      <c r="D103" s="1769"/>
      <c r="E103" s="1769"/>
      <c r="F103" s="1769"/>
      <c r="G103" s="1769"/>
      <c r="H103" s="1780"/>
    </row>
    <row r="104" spans="1:8" ht="15">
      <c r="A104" s="706" t="s">
        <v>82</v>
      </c>
      <c r="B104" s="555" t="s">
        <v>306</v>
      </c>
      <c r="C104" s="532"/>
      <c r="D104" s="556"/>
      <c r="E104" s="532"/>
      <c r="F104" s="532"/>
      <c r="G104" s="532"/>
      <c r="H104" s="532"/>
    </row>
    <row r="105" spans="1:8" ht="15">
      <c r="A105" s="707" t="s">
        <v>85</v>
      </c>
      <c r="B105" s="555" t="s">
        <v>307</v>
      </c>
      <c r="C105" s="532"/>
      <c r="D105" s="556"/>
      <c r="E105" s="532"/>
      <c r="F105" s="532"/>
      <c r="G105" s="532"/>
      <c r="H105" s="532"/>
    </row>
    <row r="106" spans="1:8" ht="15">
      <c r="A106" s="707" t="s">
        <v>86</v>
      </c>
      <c r="B106" s="555" t="s">
        <v>308</v>
      </c>
      <c r="C106" s="532"/>
      <c r="D106" s="556"/>
      <c r="E106" s="532"/>
      <c r="F106" s="532"/>
      <c r="G106" s="532"/>
      <c r="H106" s="532"/>
    </row>
    <row r="107" spans="1:8" ht="15">
      <c r="A107" s="708" t="s">
        <v>89</v>
      </c>
      <c r="B107" s="278" t="s">
        <v>326</v>
      </c>
      <c r="C107" s="532"/>
      <c r="D107" s="556"/>
      <c r="E107" s="532"/>
      <c r="F107" s="532"/>
      <c r="G107" s="532"/>
      <c r="H107" s="532"/>
    </row>
    <row r="108" spans="1:8" ht="15">
      <c r="A108" s="709" t="s">
        <v>91</v>
      </c>
      <c r="B108" s="278" t="s">
        <v>309</v>
      </c>
      <c r="C108" s="532"/>
      <c r="D108" s="556"/>
      <c r="E108" s="532"/>
      <c r="F108" s="532"/>
      <c r="G108" s="532"/>
      <c r="H108" s="532"/>
    </row>
    <row r="109" spans="1:8" ht="18" customHeight="1">
      <c r="A109" s="706" t="s">
        <v>93</v>
      </c>
      <c r="B109" s="555" t="s">
        <v>311</v>
      </c>
      <c r="C109" s="532"/>
      <c r="D109" s="556"/>
      <c r="E109" s="532"/>
      <c r="F109" s="532"/>
      <c r="G109" s="532"/>
      <c r="H109" s="532"/>
    </row>
    <row r="110" spans="1:8" ht="15">
      <c r="A110" s="710" t="s">
        <v>292</v>
      </c>
      <c r="B110" s="278" t="s">
        <v>313</v>
      </c>
      <c r="C110" s="532"/>
      <c r="D110" s="532"/>
      <c r="E110" s="532"/>
      <c r="F110" s="532"/>
      <c r="G110" s="532"/>
      <c r="H110" s="532"/>
    </row>
    <row r="111" spans="1:8" ht="15">
      <c r="A111" s="711" t="s">
        <v>293</v>
      </c>
      <c r="B111" s="555" t="s">
        <v>314</v>
      </c>
      <c r="C111" s="532"/>
      <c r="D111" s="532"/>
      <c r="E111" s="532"/>
      <c r="F111" s="532"/>
      <c r="G111" s="532"/>
      <c r="H111" s="532"/>
    </row>
    <row r="112" spans="1:8" ht="15">
      <c r="A112" s="706" t="s">
        <v>96</v>
      </c>
      <c r="B112" s="555" t="s">
        <v>317</v>
      </c>
      <c r="C112" s="532"/>
      <c r="D112" s="532"/>
      <c r="E112" s="532"/>
      <c r="F112" s="532"/>
      <c r="G112" s="532"/>
      <c r="H112" s="532"/>
    </row>
    <row r="113" spans="1:8" ht="15">
      <c r="A113" s="712" t="s">
        <v>97</v>
      </c>
      <c r="B113" s="555" t="s">
        <v>379</v>
      </c>
      <c r="C113" s="532"/>
      <c r="D113" s="532"/>
      <c r="E113" s="532"/>
      <c r="F113" s="532"/>
      <c r="G113" s="532"/>
      <c r="H113" s="532"/>
    </row>
    <row r="114" spans="1:8" ht="15">
      <c r="C114" s="532"/>
      <c r="D114" s="532"/>
      <c r="E114" s="532"/>
      <c r="F114" s="532"/>
      <c r="G114" s="532"/>
      <c r="H114" s="532"/>
    </row>
    <row r="115" spans="1:8" ht="15">
      <c r="A115" s="532"/>
      <c r="B115" s="532"/>
      <c r="C115" s="532"/>
      <c r="D115" s="532"/>
      <c r="E115" s="532"/>
      <c r="F115" s="532"/>
      <c r="G115" s="532"/>
      <c r="H115" s="532"/>
    </row>
    <row r="116" spans="1:8" ht="15">
      <c r="A116" s="532"/>
      <c r="B116" s="532"/>
      <c r="C116" s="532"/>
      <c r="D116" s="532"/>
      <c r="E116" s="532"/>
      <c r="F116" s="532"/>
      <c r="G116" s="532"/>
      <c r="H116" s="532"/>
    </row>
    <row r="117" spans="1:8" ht="15">
      <c r="A117" s="532"/>
      <c r="B117" s="532"/>
      <c r="C117" s="532"/>
      <c r="D117" s="532"/>
      <c r="E117" s="532"/>
      <c r="F117" s="532"/>
      <c r="G117" s="532"/>
      <c r="H117" s="532"/>
    </row>
    <row r="118" spans="1:8" ht="15">
      <c r="A118" s="532"/>
      <c r="B118" s="532"/>
      <c r="C118" s="532"/>
      <c r="D118" s="532"/>
      <c r="E118" s="532"/>
      <c r="F118" s="532"/>
      <c r="G118" s="532"/>
      <c r="H118" s="532"/>
    </row>
    <row r="119" spans="1:8">
      <c r="A119" s="540"/>
      <c r="B119" s="540"/>
      <c r="C119" s="540"/>
      <c r="D119" s="540"/>
      <c r="E119" s="540"/>
      <c r="F119" s="540"/>
      <c r="G119" s="540"/>
      <c r="H119" s="540"/>
    </row>
    <row r="120" spans="1:8">
      <c r="A120" s="540"/>
      <c r="B120" s="540"/>
      <c r="C120" s="540"/>
      <c r="D120" s="540"/>
      <c r="E120" s="540"/>
      <c r="F120" s="540"/>
      <c r="G120" s="540"/>
      <c r="H120" s="540"/>
    </row>
    <row r="121" spans="1:8">
      <c r="A121" s="540"/>
      <c r="B121" s="540"/>
      <c r="C121" s="540"/>
      <c r="D121" s="540"/>
      <c r="E121" s="540"/>
      <c r="F121" s="540"/>
      <c r="G121" s="540"/>
      <c r="H121" s="540"/>
    </row>
    <row r="122" spans="1:8">
      <c r="A122" s="540"/>
      <c r="B122" s="540"/>
      <c r="C122" s="540"/>
      <c r="D122" s="540"/>
      <c r="E122" s="540"/>
      <c r="F122" s="540"/>
      <c r="G122" s="540"/>
      <c r="H122" s="540"/>
    </row>
    <row r="123" spans="1:8">
      <c r="A123" s="540"/>
      <c r="B123" s="540"/>
      <c r="C123" s="540"/>
      <c r="D123" s="540"/>
      <c r="E123" s="540"/>
      <c r="F123" s="540"/>
      <c r="G123" s="540"/>
      <c r="H123" s="540"/>
    </row>
    <row r="124" spans="1:8">
      <c r="A124" s="536"/>
      <c r="B124" s="536"/>
      <c r="C124" s="536"/>
      <c r="D124" s="536"/>
      <c r="E124" s="536"/>
      <c r="F124" s="536"/>
      <c r="G124" s="536"/>
      <c r="H124" s="536"/>
    </row>
    <row r="125" spans="1:8">
      <c r="A125" s="536"/>
      <c r="B125" s="536"/>
      <c r="C125" s="536"/>
      <c r="D125" s="536"/>
      <c r="E125" s="536"/>
      <c r="F125" s="536"/>
      <c r="G125" s="536"/>
      <c r="H125" s="536"/>
    </row>
    <row r="126" spans="1:8">
      <c r="A126" s="536"/>
      <c r="B126" s="536"/>
      <c r="C126" s="536"/>
      <c r="D126" s="536"/>
      <c r="E126" s="536"/>
      <c r="F126" s="536"/>
      <c r="G126" s="536"/>
      <c r="H126" s="536"/>
    </row>
    <row r="127" spans="1:8">
      <c r="A127" s="536"/>
      <c r="B127" s="536"/>
      <c r="C127" s="536"/>
      <c r="D127" s="536"/>
      <c r="E127" s="536"/>
      <c r="F127" s="536"/>
      <c r="G127" s="536"/>
      <c r="H127" s="536"/>
    </row>
    <row r="128" spans="1:8">
      <c r="A128" s="536"/>
      <c r="B128" s="536"/>
      <c r="C128" s="536"/>
      <c r="D128" s="536"/>
      <c r="E128" s="536"/>
      <c r="F128" s="536"/>
      <c r="G128" s="536"/>
      <c r="H128" s="536"/>
    </row>
    <row r="129" spans="1:8">
      <c r="A129" s="536"/>
      <c r="B129" s="536"/>
      <c r="C129" s="536"/>
      <c r="D129" s="536"/>
      <c r="E129" s="536"/>
      <c r="F129" s="536"/>
      <c r="G129" s="536"/>
      <c r="H129" s="536"/>
    </row>
  </sheetData>
  <mergeCells count="5">
    <mergeCell ref="A51:H51"/>
    <mergeCell ref="A60:H60"/>
    <mergeCell ref="A61:H61"/>
    <mergeCell ref="A103:H103"/>
    <mergeCell ref="A48:H4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Z68"/>
  <sheetViews>
    <sheetView showGridLines="0" zoomScaleNormal="100" zoomScaleSheetLayoutView="50" workbookViewId="0">
      <selection activeCell="A7" sqref="A7"/>
    </sheetView>
  </sheetViews>
  <sheetFormatPr defaultColWidth="10.42578125" defaultRowHeight="12.75"/>
  <cols>
    <col min="1" max="1" width="16" style="49" customWidth="1"/>
    <col min="2" max="2" width="30" style="49" customWidth="1"/>
    <col min="3" max="3" width="10.42578125" style="49" customWidth="1"/>
    <col min="4" max="4" width="3.85546875" style="49" customWidth="1"/>
    <col min="5" max="5" width="5.140625" style="49" customWidth="1"/>
    <col min="6" max="6" width="5.5703125" style="49" customWidth="1"/>
    <col min="7" max="7" width="3.140625" style="49" customWidth="1"/>
    <col min="8" max="8" width="5.140625" style="49" customWidth="1"/>
    <col min="9" max="9" width="5.42578125" style="49" customWidth="1"/>
    <col min="10" max="10" width="4.140625" style="299" customWidth="1"/>
    <col min="11" max="11" width="5.28515625" customWidth="1"/>
    <col min="12" max="12" width="5.7109375" customWidth="1"/>
    <col min="13" max="13" width="3.42578125" customWidth="1"/>
    <col min="14" max="14" width="5.85546875" customWidth="1"/>
    <col min="15" max="15" width="5.28515625" customWidth="1"/>
    <col min="16" max="16" width="3.28515625" customWidth="1"/>
    <col min="17" max="17" width="5.5703125" customWidth="1"/>
    <col min="18" max="18" width="5.85546875" customWidth="1"/>
    <col min="19" max="19" width="3.5703125" customWidth="1"/>
    <col min="20" max="20" width="5.85546875" customWidth="1"/>
    <col min="21" max="21" width="5.42578125" customWidth="1"/>
    <col min="22" max="22" width="3.7109375" customWidth="1"/>
    <col min="23" max="23" width="5" customWidth="1"/>
    <col min="24" max="24" width="6.140625" customWidth="1"/>
    <col min="25" max="25" width="28.5703125" customWidth="1"/>
    <col min="26" max="26" width="18.28515625" customWidth="1"/>
  </cols>
  <sheetData>
    <row r="1" spans="1:26" ht="19.5" thickBot="1">
      <c r="A1" s="1740" t="s">
        <v>361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  <c r="V1" s="1741"/>
      <c r="W1" s="1741"/>
      <c r="X1" s="1741"/>
      <c r="Y1" s="1741"/>
      <c r="Z1" s="1742"/>
    </row>
    <row r="2" spans="1:26" ht="55.5" customHeight="1" thickBot="1">
      <c r="A2" s="1752" t="s">
        <v>382</v>
      </c>
      <c r="B2" s="1753"/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  <c r="O2" s="1753"/>
      <c r="P2" s="1753"/>
      <c r="Q2" s="1753"/>
      <c r="R2" s="1753"/>
      <c r="S2" s="1753"/>
      <c r="T2" s="1753"/>
      <c r="U2" s="1753"/>
      <c r="V2" s="1753"/>
      <c r="W2" s="1753"/>
      <c r="X2" s="1753"/>
      <c r="Y2" s="1753"/>
      <c r="Z2" s="1754"/>
    </row>
    <row r="3" spans="1:26" ht="13.5" customHeight="1" thickBot="1">
      <c r="A3" s="303"/>
      <c r="B3" s="304"/>
      <c r="C3" s="305"/>
      <c r="D3" s="1791" t="s">
        <v>262</v>
      </c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  <c r="Q3" s="1792"/>
      <c r="R3" s="1792"/>
      <c r="S3" s="1792"/>
      <c r="T3" s="1792"/>
      <c r="U3" s="1793"/>
      <c r="V3" s="306"/>
      <c r="W3" s="307"/>
      <c r="X3" s="308"/>
      <c r="Y3" s="148"/>
      <c r="Z3" s="148" t="s">
        <v>263</v>
      </c>
    </row>
    <row r="4" spans="1:26" ht="25.5">
      <c r="A4" s="145" t="s">
        <v>266</v>
      </c>
      <c r="B4" s="326" t="s">
        <v>300</v>
      </c>
      <c r="C4" s="327" t="s">
        <v>310</v>
      </c>
      <c r="D4" s="298" t="s">
        <v>83</v>
      </c>
      <c r="E4" s="274" t="s">
        <v>264</v>
      </c>
      <c r="F4" s="274" t="s">
        <v>265</v>
      </c>
      <c r="G4" s="298" t="s">
        <v>83</v>
      </c>
      <c r="H4" s="274" t="s">
        <v>264</v>
      </c>
      <c r="I4" s="274" t="s">
        <v>265</v>
      </c>
      <c r="J4" s="298" t="s">
        <v>83</v>
      </c>
      <c r="K4" s="274" t="s">
        <v>264</v>
      </c>
      <c r="L4" s="274" t="s">
        <v>265</v>
      </c>
      <c r="M4" s="277" t="s">
        <v>83</v>
      </c>
      <c r="N4" s="275" t="s">
        <v>264</v>
      </c>
      <c r="O4" s="275" t="s">
        <v>265</v>
      </c>
      <c r="P4" s="146" t="s">
        <v>83</v>
      </c>
      <c r="Q4" s="275" t="s">
        <v>264</v>
      </c>
      <c r="R4" s="275" t="s">
        <v>265</v>
      </c>
      <c r="S4" s="146" t="s">
        <v>83</v>
      </c>
      <c r="T4" s="275" t="s">
        <v>264</v>
      </c>
      <c r="U4" s="276" t="s">
        <v>265</v>
      </c>
      <c r="V4" s="147"/>
      <c r="W4" s="1801" t="s">
        <v>3</v>
      </c>
      <c r="X4" s="1746"/>
      <c r="Y4" s="148"/>
      <c r="Z4" s="148"/>
    </row>
    <row r="5" spans="1:26" ht="13.5" thickBot="1">
      <c r="A5" s="611"/>
      <c r="B5" s="611"/>
      <c r="C5" s="301"/>
      <c r="D5" s="198"/>
      <c r="E5" s="198">
        <v>1</v>
      </c>
      <c r="F5" s="199"/>
      <c r="G5" s="198"/>
      <c r="H5" s="198">
        <v>2</v>
      </c>
      <c r="I5" s="199"/>
      <c r="J5" s="198"/>
      <c r="K5" s="198">
        <v>3</v>
      </c>
      <c r="L5" s="199"/>
      <c r="M5" s="150"/>
      <c r="N5" s="150">
        <v>4</v>
      </c>
      <c r="O5" s="199"/>
      <c r="P5" s="150"/>
      <c r="Q5" s="150">
        <v>5</v>
      </c>
      <c r="R5" s="199"/>
      <c r="S5" s="150"/>
      <c r="T5" s="150">
        <v>6</v>
      </c>
      <c r="U5" s="151"/>
      <c r="V5" s="152" t="s">
        <v>6</v>
      </c>
      <c r="W5" s="149" t="s">
        <v>7</v>
      </c>
      <c r="X5" s="153" t="s">
        <v>8</v>
      </c>
      <c r="Y5" s="152" t="s">
        <v>9</v>
      </c>
      <c r="Z5" s="328"/>
    </row>
    <row r="6" spans="1:26" ht="17.25" thickTop="1" thickBot="1">
      <c r="A6" s="1788" t="s">
        <v>303</v>
      </c>
      <c r="B6" s="1789"/>
      <c r="C6" s="1790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610"/>
      <c r="W6" s="514"/>
      <c r="X6" s="514"/>
      <c r="Y6" s="515"/>
      <c r="Z6" s="329"/>
    </row>
    <row r="7" spans="1:26" ht="13.5" thickTop="1">
      <c r="A7" s="154" t="s">
        <v>267</v>
      </c>
      <c r="B7" s="155" t="s">
        <v>99</v>
      </c>
      <c r="C7" s="557" t="s">
        <v>219</v>
      </c>
      <c r="D7" s="395"/>
      <c r="E7" s="396"/>
      <c r="F7" s="354"/>
      <c r="G7" s="397"/>
      <c r="H7" s="396"/>
      <c r="I7" s="354"/>
      <c r="J7" s="397"/>
      <c r="K7" s="396"/>
      <c r="L7" s="354"/>
      <c r="M7" s="398"/>
      <c r="N7" s="399"/>
      <c r="O7" s="400"/>
      <c r="P7" s="383">
        <v>3</v>
      </c>
      <c r="Q7" s="384"/>
      <c r="R7" s="385"/>
      <c r="S7" s="383"/>
      <c r="T7" s="384"/>
      <c r="U7" s="386"/>
      <c r="V7" s="616">
        <v>3</v>
      </c>
      <c r="W7" s="280">
        <v>5</v>
      </c>
      <c r="X7" s="354"/>
      <c r="Y7" s="156" t="s">
        <v>268</v>
      </c>
      <c r="Z7" s="330" t="s">
        <v>269</v>
      </c>
    </row>
    <row r="8" spans="1:26">
      <c r="A8" s="157"/>
      <c r="B8" s="158" t="s">
        <v>270</v>
      </c>
      <c r="C8" s="558" t="s">
        <v>220</v>
      </c>
      <c r="D8" s="365"/>
      <c r="E8" s="291"/>
      <c r="F8" s="363"/>
      <c r="G8" s="365"/>
      <c r="H8" s="291"/>
      <c r="I8" s="363"/>
      <c r="J8" s="365"/>
      <c r="K8" s="291"/>
      <c r="L8" s="363"/>
      <c r="M8" s="401"/>
      <c r="N8" s="402"/>
      <c r="O8" s="403"/>
      <c r="P8" s="387"/>
      <c r="Q8" s="388"/>
      <c r="R8" s="389"/>
      <c r="S8" s="387"/>
      <c r="T8" s="388"/>
      <c r="U8" s="408">
        <v>4</v>
      </c>
      <c r="V8" s="617">
        <v>4</v>
      </c>
      <c r="W8" s="281"/>
      <c r="X8" s="355">
        <v>5</v>
      </c>
      <c r="Y8" s="163" t="s">
        <v>100</v>
      </c>
      <c r="Z8" s="331" t="s">
        <v>269</v>
      </c>
    </row>
    <row r="9" spans="1:26">
      <c r="A9" s="157"/>
      <c r="B9" s="158" t="s">
        <v>101</v>
      </c>
      <c r="C9" s="558" t="s">
        <v>221</v>
      </c>
      <c r="D9" s="365"/>
      <c r="E9" s="291"/>
      <c r="F9" s="363"/>
      <c r="G9" s="365"/>
      <c r="H9" s="291"/>
      <c r="I9" s="363"/>
      <c r="J9" s="365"/>
      <c r="K9" s="291"/>
      <c r="L9" s="363"/>
      <c r="M9" s="401"/>
      <c r="N9" s="402"/>
      <c r="O9" s="403"/>
      <c r="P9" s="387"/>
      <c r="Q9" s="388"/>
      <c r="R9" s="389"/>
      <c r="S9" s="387"/>
      <c r="T9" s="388"/>
      <c r="U9" s="408">
        <v>4</v>
      </c>
      <c r="V9" s="618">
        <v>4</v>
      </c>
      <c r="W9" s="281"/>
      <c r="X9" s="355">
        <v>5</v>
      </c>
      <c r="Y9" s="163" t="s">
        <v>102</v>
      </c>
      <c r="Z9" s="331" t="s">
        <v>269</v>
      </c>
    </row>
    <row r="10" spans="1:26" ht="13.5" thickBot="1">
      <c r="A10" s="165"/>
      <c r="B10" s="166" t="s">
        <v>103</v>
      </c>
      <c r="C10" s="562" t="s">
        <v>222</v>
      </c>
      <c r="D10" s="288"/>
      <c r="E10" s="404"/>
      <c r="F10" s="405"/>
      <c r="G10" s="288"/>
      <c r="H10" s="404"/>
      <c r="I10" s="405"/>
      <c r="J10" s="288"/>
      <c r="K10" s="404"/>
      <c r="L10" s="405"/>
      <c r="M10" s="409"/>
      <c r="N10" s="410"/>
      <c r="O10" s="411"/>
      <c r="P10" s="412" t="s">
        <v>297</v>
      </c>
      <c r="Q10" s="413"/>
      <c r="R10" s="414"/>
      <c r="S10" s="412" t="s">
        <v>297</v>
      </c>
      <c r="T10" s="413"/>
      <c r="U10" s="415"/>
      <c r="V10" s="618">
        <v>2</v>
      </c>
      <c r="W10" s="282">
        <v>5</v>
      </c>
      <c r="X10" s="356"/>
      <c r="Y10" s="163" t="s">
        <v>104</v>
      </c>
      <c r="Z10" s="332" t="s">
        <v>271</v>
      </c>
    </row>
    <row r="11" spans="1:26">
      <c r="A11" s="167" t="s">
        <v>272</v>
      </c>
      <c r="B11" s="168" t="s">
        <v>404</v>
      </c>
      <c r="C11" s="563" t="s">
        <v>223</v>
      </c>
      <c r="D11" s="406"/>
      <c r="E11" s="282"/>
      <c r="F11" s="356"/>
      <c r="G11" s="406"/>
      <c r="H11" s="282"/>
      <c r="I11" s="356"/>
      <c r="J11" s="406"/>
      <c r="K11" s="282"/>
      <c r="L11" s="356"/>
      <c r="M11" s="406"/>
      <c r="N11" s="416"/>
      <c r="O11" s="417"/>
      <c r="P11" s="418">
        <v>2</v>
      </c>
      <c r="Q11" s="419"/>
      <c r="R11" s="420"/>
      <c r="S11" s="418"/>
      <c r="T11" s="419"/>
      <c r="U11" s="421"/>
      <c r="V11" s="619">
        <v>2</v>
      </c>
      <c r="W11" s="283">
        <v>5</v>
      </c>
      <c r="X11" s="357"/>
      <c r="Y11" s="169" t="s">
        <v>71</v>
      </c>
      <c r="Z11" s="333" t="s">
        <v>273</v>
      </c>
    </row>
    <row r="12" spans="1:26">
      <c r="A12" s="157"/>
      <c r="B12" s="334" t="s">
        <v>344</v>
      </c>
      <c r="C12" s="558" t="s">
        <v>224</v>
      </c>
      <c r="D12" s="407"/>
      <c r="E12" s="284"/>
      <c r="F12" s="358"/>
      <c r="G12" s="407"/>
      <c r="H12" s="284"/>
      <c r="I12" s="358"/>
      <c r="J12" s="407"/>
      <c r="K12" s="284"/>
      <c r="L12" s="358"/>
      <c r="M12" s="431"/>
      <c r="N12" s="432"/>
      <c r="O12" s="561"/>
      <c r="P12" s="422">
        <v>2</v>
      </c>
      <c r="Q12" s="423"/>
      <c r="R12" s="424"/>
      <c r="S12" s="422"/>
      <c r="T12" s="423"/>
      <c r="U12" s="425"/>
      <c r="V12" s="620">
        <v>4</v>
      </c>
      <c r="W12" s="284">
        <v>5</v>
      </c>
      <c r="X12" s="358"/>
      <c r="Y12" s="172" t="s">
        <v>24</v>
      </c>
      <c r="Z12" s="332" t="s">
        <v>273</v>
      </c>
    </row>
    <row r="13" spans="1:26" ht="13.5" thickBot="1">
      <c r="A13" s="157"/>
      <c r="B13" s="170" t="s">
        <v>329</v>
      </c>
      <c r="C13" s="562" t="s">
        <v>225</v>
      </c>
      <c r="D13" s="288"/>
      <c r="E13" s="404"/>
      <c r="F13" s="405"/>
      <c r="G13" s="288"/>
      <c r="H13" s="404"/>
      <c r="I13" s="405"/>
      <c r="J13" s="288"/>
      <c r="K13" s="404"/>
      <c r="L13" s="405"/>
      <c r="M13" s="288"/>
      <c r="N13" s="410"/>
      <c r="O13" s="411"/>
      <c r="P13" s="412"/>
      <c r="Q13" s="413"/>
      <c r="R13" s="414">
        <v>2</v>
      </c>
      <c r="S13" s="412"/>
      <c r="T13" s="413"/>
      <c r="U13" s="415"/>
      <c r="V13" s="618">
        <v>0</v>
      </c>
      <c r="W13" s="282"/>
      <c r="X13" s="356" t="s">
        <v>33</v>
      </c>
      <c r="Y13" s="163" t="s">
        <v>24</v>
      </c>
      <c r="Z13" s="331" t="s">
        <v>273</v>
      </c>
    </row>
    <row r="14" spans="1:26">
      <c r="A14" s="173" t="s">
        <v>32</v>
      </c>
      <c r="B14" s="168" t="s">
        <v>105</v>
      </c>
      <c r="C14" s="563" t="s">
        <v>226</v>
      </c>
      <c r="D14" s="406"/>
      <c r="E14" s="282"/>
      <c r="F14" s="356"/>
      <c r="G14" s="406"/>
      <c r="H14" s="282"/>
      <c r="I14" s="356"/>
      <c r="J14" s="406"/>
      <c r="K14" s="282"/>
      <c r="L14" s="356"/>
      <c r="M14" s="426"/>
      <c r="N14" s="416"/>
      <c r="O14" s="417"/>
      <c r="P14" s="427"/>
      <c r="Q14" s="428"/>
      <c r="R14" s="429"/>
      <c r="S14" s="427">
        <v>3</v>
      </c>
      <c r="T14" s="428"/>
      <c r="U14" s="430"/>
      <c r="V14" s="619">
        <v>3</v>
      </c>
      <c r="W14" s="283">
        <v>5</v>
      </c>
      <c r="X14" s="357"/>
      <c r="Y14" s="169" t="s">
        <v>35</v>
      </c>
      <c r="Z14" s="333" t="s">
        <v>273</v>
      </c>
    </row>
    <row r="15" spans="1:26">
      <c r="A15" s="174"/>
      <c r="B15" s="175" t="s">
        <v>106</v>
      </c>
      <c r="C15" s="558" t="s">
        <v>227</v>
      </c>
      <c r="D15" s="407"/>
      <c r="E15" s="284"/>
      <c r="F15" s="358"/>
      <c r="G15" s="407"/>
      <c r="H15" s="284"/>
      <c r="I15" s="358"/>
      <c r="J15" s="407"/>
      <c r="K15" s="284"/>
      <c r="L15" s="358"/>
      <c r="M15" s="431"/>
      <c r="N15" s="432"/>
      <c r="O15" s="358">
        <v>5</v>
      </c>
      <c r="P15" s="422"/>
      <c r="Q15" s="423"/>
      <c r="R15" s="424"/>
      <c r="S15" s="422"/>
      <c r="T15" s="423"/>
      <c r="U15" s="425"/>
      <c r="V15" s="620">
        <v>5</v>
      </c>
      <c r="W15" s="284"/>
      <c r="X15" s="358">
        <v>5</v>
      </c>
      <c r="Y15" s="176" t="s">
        <v>38</v>
      </c>
      <c r="Z15" s="331" t="s">
        <v>273</v>
      </c>
    </row>
    <row r="16" spans="1:26">
      <c r="A16" s="174"/>
      <c r="B16" s="177" t="s">
        <v>107</v>
      </c>
      <c r="C16" s="558" t="s">
        <v>228</v>
      </c>
      <c r="D16" s="407"/>
      <c r="E16" s="284"/>
      <c r="F16" s="358"/>
      <c r="G16" s="407"/>
      <c r="H16" s="284"/>
      <c r="I16" s="358"/>
      <c r="J16" s="407"/>
      <c r="K16" s="284"/>
      <c r="L16" s="358"/>
      <c r="M16" s="426"/>
      <c r="N16" s="416"/>
      <c r="O16" s="417"/>
      <c r="P16" s="433"/>
      <c r="Q16" s="434"/>
      <c r="R16" s="435"/>
      <c r="S16" s="433">
        <v>3</v>
      </c>
      <c r="T16" s="434"/>
      <c r="U16" s="436"/>
      <c r="V16" s="621">
        <v>3</v>
      </c>
      <c r="W16" s="285">
        <v>5</v>
      </c>
      <c r="X16" s="320"/>
      <c r="Y16" s="178" t="s">
        <v>34</v>
      </c>
      <c r="Z16" s="331" t="s">
        <v>273</v>
      </c>
    </row>
    <row r="17" spans="1:26">
      <c r="A17" s="179"/>
      <c r="B17" s="180" t="s">
        <v>108</v>
      </c>
      <c r="C17" s="558" t="s">
        <v>229</v>
      </c>
      <c r="D17" s="407"/>
      <c r="E17" s="284"/>
      <c r="F17" s="358"/>
      <c r="G17" s="407"/>
      <c r="H17" s="284"/>
      <c r="I17" s="358"/>
      <c r="J17" s="407"/>
      <c r="K17" s="284"/>
      <c r="L17" s="358"/>
      <c r="M17" s="437"/>
      <c r="N17" s="438"/>
      <c r="O17" s="684"/>
      <c r="P17" s="685"/>
      <c r="Q17" s="441"/>
      <c r="R17" s="442"/>
      <c r="S17" s="440">
        <v>3</v>
      </c>
      <c r="T17" s="441"/>
      <c r="U17" s="443"/>
      <c r="V17" s="622">
        <v>3</v>
      </c>
      <c r="W17" s="286">
        <v>5</v>
      </c>
      <c r="X17" s="321"/>
      <c r="Y17" s="181" t="s">
        <v>22</v>
      </c>
      <c r="Z17" s="332" t="s">
        <v>273</v>
      </c>
    </row>
    <row r="18" spans="1:26">
      <c r="A18" s="179"/>
      <c r="B18" s="193" t="s">
        <v>274</v>
      </c>
      <c r="C18" s="664" t="s">
        <v>275</v>
      </c>
      <c r="D18" s="407"/>
      <c r="E18" s="284"/>
      <c r="F18" s="358"/>
      <c r="G18" s="407"/>
      <c r="H18" s="284"/>
      <c r="I18" s="358"/>
      <c r="J18" s="407">
        <v>2</v>
      </c>
      <c r="K18" s="284"/>
      <c r="L18" s="358"/>
      <c r="M18" s="437"/>
      <c r="N18" s="438"/>
      <c r="O18" s="439"/>
      <c r="P18" s="444"/>
      <c r="Q18" s="441"/>
      <c r="R18" s="442"/>
      <c r="S18" s="444"/>
      <c r="T18" s="441"/>
      <c r="U18" s="443"/>
      <c r="V18" s="623">
        <v>2</v>
      </c>
      <c r="W18" s="287">
        <v>5</v>
      </c>
      <c r="X18" s="321"/>
      <c r="Y18" s="182" t="s">
        <v>38</v>
      </c>
      <c r="Z18" s="332" t="s">
        <v>273</v>
      </c>
    </row>
    <row r="19" spans="1:26" ht="13.5" thickBot="1">
      <c r="A19" s="174" t="s">
        <v>276</v>
      </c>
      <c r="B19" s="166" t="s">
        <v>109</v>
      </c>
      <c r="C19" s="562" t="s">
        <v>230</v>
      </c>
      <c r="D19" s="288"/>
      <c r="E19" s="404"/>
      <c r="F19" s="405"/>
      <c r="G19" s="288"/>
      <c r="H19" s="404"/>
      <c r="I19" s="405"/>
      <c r="J19" s="288"/>
      <c r="K19" s="404"/>
      <c r="L19" s="405"/>
      <c r="M19" s="409"/>
      <c r="N19" s="410"/>
      <c r="O19" s="411"/>
      <c r="P19" s="445"/>
      <c r="Q19" s="446"/>
      <c r="R19" s="447"/>
      <c r="S19" s="445">
        <v>2</v>
      </c>
      <c r="T19" s="446"/>
      <c r="U19" s="448"/>
      <c r="V19" s="624">
        <v>2</v>
      </c>
      <c r="W19" s="288">
        <v>5</v>
      </c>
      <c r="X19" s="322"/>
      <c r="Y19" s="183"/>
      <c r="Z19" s="335" t="s">
        <v>271</v>
      </c>
    </row>
    <row r="20" spans="1:26" ht="25.5">
      <c r="A20" s="184" t="s">
        <v>277</v>
      </c>
      <c r="B20" s="185" t="s">
        <v>110</v>
      </c>
      <c r="C20" s="563" t="s">
        <v>232</v>
      </c>
      <c r="D20" s="449"/>
      <c r="E20" s="350"/>
      <c r="F20" s="450"/>
      <c r="G20" s="449"/>
      <c r="H20" s="350"/>
      <c r="I20" s="450"/>
      <c r="J20" s="451"/>
      <c r="K20" s="171"/>
      <c r="L20" s="452"/>
      <c r="M20" s="453"/>
      <c r="N20" s="454"/>
      <c r="O20" s="455"/>
      <c r="P20" s="456">
        <v>1</v>
      </c>
      <c r="Q20" s="457"/>
      <c r="R20" s="458"/>
      <c r="S20" s="456"/>
      <c r="T20" s="457"/>
      <c r="U20" s="459"/>
      <c r="V20" s="622">
        <v>1</v>
      </c>
      <c r="W20" s="289">
        <v>5</v>
      </c>
      <c r="X20" s="361"/>
      <c r="Y20" s="186" t="s">
        <v>112</v>
      </c>
      <c r="Z20" s="329" t="s">
        <v>273</v>
      </c>
    </row>
    <row r="21" spans="1:26" ht="18.75" customHeight="1">
      <c r="A21" s="179"/>
      <c r="B21" s="185" t="s">
        <v>330</v>
      </c>
      <c r="C21" s="558" t="s">
        <v>231</v>
      </c>
      <c r="D21" s="451"/>
      <c r="E21" s="171"/>
      <c r="F21" s="452"/>
      <c r="G21" s="451"/>
      <c r="H21" s="171"/>
      <c r="I21" s="452"/>
      <c r="J21" s="449"/>
      <c r="K21" s="350"/>
      <c r="L21" s="450"/>
      <c r="M21" s="460"/>
      <c r="N21" s="461"/>
      <c r="O21" s="462"/>
      <c r="P21" s="463"/>
      <c r="Q21" s="464"/>
      <c r="R21" s="465"/>
      <c r="S21" s="463"/>
      <c r="T21" s="464"/>
      <c r="U21" s="511">
        <v>3</v>
      </c>
      <c r="V21" s="620">
        <v>3</v>
      </c>
      <c r="W21" s="284"/>
      <c r="X21" s="358">
        <v>5</v>
      </c>
      <c r="Y21" s="172" t="s">
        <v>111</v>
      </c>
      <c r="Z21" s="331" t="s">
        <v>273</v>
      </c>
    </row>
    <row r="22" spans="1:26" ht="13.5" thickBot="1">
      <c r="A22" s="187"/>
      <c r="B22" s="188" t="s">
        <v>113</v>
      </c>
      <c r="C22" s="562" t="s">
        <v>233</v>
      </c>
      <c r="D22" s="466"/>
      <c r="E22" s="467"/>
      <c r="F22" s="468"/>
      <c r="G22" s="466"/>
      <c r="H22" s="467"/>
      <c r="I22" s="468"/>
      <c r="J22" s="466"/>
      <c r="K22" s="467"/>
      <c r="L22" s="468"/>
      <c r="M22" s="469"/>
      <c r="N22" s="470"/>
      <c r="O22" s="471"/>
      <c r="P22" s="472"/>
      <c r="Q22" s="473"/>
      <c r="R22" s="474"/>
      <c r="S22" s="472">
        <v>2</v>
      </c>
      <c r="T22" s="473"/>
      <c r="U22" s="475"/>
      <c r="V22" s="625">
        <v>2</v>
      </c>
      <c r="W22" s="290">
        <v>5</v>
      </c>
      <c r="X22" s="362"/>
      <c r="Y22" s="189" t="s">
        <v>36</v>
      </c>
      <c r="Z22" s="332" t="s">
        <v>273</v>
      </c>
    </row>
    <row r="23" spans="1:26">
      <c r="A23" s="174" t="s">
        <v>62</v>
      </c>
      <c r="B23" s="190" t="s">
        <v>114</v>
      </c>
      <c r="C23" s="563" t="s">
        <v>318</v>
      </c>
      <c r="D23" s="476"/>
      <c r="E23" s="349"/>
      <c r="F23" s="477"/>
      <c r="G23" s="476"/>
      <c r="H23" s="349"/>
      <c r="I23" s="477"/>
      <c r="J23" s="476"/>
      <c r="K23" s="349"/>
      <c r="L23" s="477"/>
      <c r="M23" s="476"/>
      <c r="N23" s="478"/>
      <c r="O23" s="479"/>
      <c r="P23" s="159"/>
      <c r="Q23" s="160"/>
      <c r="R23" s="161"/>
      <c r="S23" s="159">
        <v>2</v>
      </c>
      <c r="T23" s="160"/>
      <c r="U23" s="480"/>
      <c r="V23" s="618">
        <v>2</v>
      </c>
      <c r="W23" s="281">
        <v>5</v>
      </c>
      <c r="X23" s="355"/>
      <c r="Y23" s="169" t="s">
        <v>95</v>
      </c>
      <c r="Z23" s="333" t="s">
        <v>269</v>
      </c>
    </row>
    <row r="24" spans="1:26" ht="13.5" thickBot="1">
      <c r="A24" s="512"/>
      <c r="B24" s="177" t="s">
        <v>396</v>
      </c>
      <c r="C24" s="558" t="s">
        <v>319</v>
      </c>
      <c r="D24" s="481"/>
      <c r="E24" s="360"/>
      <c r="F24" s="482"/>
      <c r="G24" s="481"/>
      <c r="H24" s="360"/>
      <c r="I24" s="482"/>
      <c r="J24" s="481"/>
      <c r="K24" s="360"/>
      <c r="L24" s="482"/>
      <c r="M24" s="483"/>
      <c r="N24" s="478"/>
      <c r="O24" s="484"/>
      <c r="P24" s="485">
        <v>2</v>
      </c>
      <c r="Q24" s="486"/>
      <c r="R24" s="487"/>
      <c r="S24" s="485"/>
      <c r="T24" s="486"/>
      <c r="U24" s="488"/>
      <c r="V24" s="626">
        <v>2</v>
      </c>
      <c r="W24" s="291">
        <v>5</v>
      </c>
      <c r="X24" s="363"/>
      <c r="Y24" s="197" t="s">
        <v>408</v>
      </c>
      <c r="Z24" s="331" t="s">
        <v>269</v>
      </c>
    </row>
    <row r="25" spans="1:26">
      <c r="A25" s="157" t="s">
        <v>278</v>
      </c>
      <c r="B25" s="175" t="s">
        <v>115</v>
      </c>
      <c r="C25" s="558" t="s">
        <v>234</v>
      </c>
      <c r="D25" s="481"/>
      <c r="E25" s="360"/>
      <c r="F25" s="482"/>
      <c r="G25" s="481"/>
      <c r="H25" s="360"/>
      <c r="I25" s="482"/>
      <c r="J25" s="481"/>
      <c r="K25" s="360"/>
      <c r="L25" s="482"/>
      <c r="M25" s="483"/>
      <c r="N25" s="478"/>
      <c r="O25" s="479"/>
      <c r="P25" s="159"/>
      <c r="Q25" s="160"/>
      <c r="R25" s="161"/>
      <c r="S25" s="159">
        <v>2</v>
      </c>
      <c r="T25" s="160"/>
      <c r="U25" s="480"/>
      <c r="V25" s="618">
        <v>2</v>
      </c>
      <c r="W25" s="281">
        <v>5</v>
      </c>
      <c r="X25" s="355"/>
      <c r="Y25" s="163" t="s">
        <v>61</v>
      </c>
      <c r="Z25" s="333" t="s">
        <v>269</v>
      </c>
    </row>
    <row r="26" spans="1:26" ht="13.5" thickBot="1">
      <c r="A26" s="165"/>
      <c r="B26" s="191" t="s">
        <v>116</v>
      </c>
      <c r="C26" s="562" t="s">
        <v>320</v>
      </c>
      <c r="D26" s="489"/>
      <c r="E26" s="359"/>
      <c r="F26" s="490"/>
      <c r="G26" s="489"/>
      <c r="H26" s="359"/>
      <c r="I26" s="490"/>
      <c r="J26" s="489"/>
      <c r="K26" s="359"/>
      <c r="L26" s="490"/>
      <c r="M26" s="491"/>
      <c r="N26" s="492"/>
      <c r="O26" s="493"/>
      <c r="P26" s="494"/>
      <c r="Q26" s="495"/>
      <c r="R26" s="496"/>
      <c r="S26" s="494"/>
      <c r="T26" s="495"/>
      <c r="U26" s="497">
        <v>3</v>
      </c>
      <c r="V26" s="622">
        <v>3</v>
      </c>
      <c r="W26" s="289"/>
      <c r="X26" s="361">
        <v>5</v>
      </c>
      <c r="Y26" s="181" t="s">
        <v>20</v>
      </c>
      <c r="Z26" s="332" t="s">
        <v>269</v>
      </c>
    </row>
    <row r="27" spans="1:26">
      <c r="A27" s="173" t="s">
        <v>280</v>
      </c>
      <c r="B27" s="168" t="s">
        <v>117</v>
      </c>
      <c r="C27" s="563" t="s">
        <v>235</v>
      </c>
      <c r="D27" s="476"/>
      <c r="E27" s="349"/>
      <c r="F27" s="477"/>
      <c r="G27" s="476"/>
      <c r="H27" s="349"/>
      <c r="I27" s="477"/>
      <c r="J27" s="476"/>
      <c r="K27" s="349"/>
      <c r="L27" s="477"/>
      <c r="M27" s="483"/>
      <c r="N27" s="478"/>
      <c r="O27" s="479"/>
      <c r="P27" s="498">
        <v>2</v>
      </c>
      <c r="Q27" s="499"/>
      <c r="R27" s="500"/>
      <c r="S27" s="498"/>
      <c r="T27" s="499"/>
      <c r="U27" s="501"/>
      <c r="V27" s="619">
        <v>2</v>
      </c>
      <c r="W27" s="302">
        <v>5</v>
      </c>
      <c r="X27" s="364"/>
      <c r="Y27" s="169" t="s">
        <v>60</v>
      </c>
      <c r="Z27" s="333" t="s">
        <v>273</v>
      </c>
    </row>
    <row r="28" spans="1:26" ht="13.5" thickBot="1">
      <c r="A28" s="179"/>
      <c r="B28" s="190" t="s">
        <v>118</v>
      </c>
      <c r="C28" s="562" t="s">
        <v>236</v>
      </c>
      <c r="D28" s="489"/>
      <c r="E28" s="359"/>
      <c r="F28" s="490"/>
      <c r="G28" s="489"/>
      <c r="H28" s="359"/>
      <c r="I28" s="490"/>
      <c r="J28" s="489"/>
      <c r="K28" s="359"/>
      <c r="L28" s="490"/>
      <c r="M28" s="491"/>
      <c r="N28" s="492"/>
      <c r="O28" s="493"/>
      <c r="P28" s="159">
        <v>3</v>
      </c>
      <c r="Q28" s="160"/>
      <c r="R28" s="161"/>
      <c r="S28" s="159"/>
      <c r="T28" s="160"/>
      <c r="U28" s="480"/>
      <c r="V28" s="618">
        <v>3</v>
      </c>
      <c r="W28" s="281">
        <v>5</v>
      </c>
      <c r="X28" s="355"/>
      <c r="Y28" s="181" t="s">
        <v>119</v>
      </c>
      <c r="Z28" s="332" t="s">
        <v>271</v>
      </c>
    </row>
    <row r="29" spans="1:26">
      <c r="A29" s="173" t="s">
        <v>281</v>
      </c>
      <c r="B29" s="168" t="s">
        <v>120</v>
      </c>
      <c r="C29" s="563" t="s">
        <v>237</v>
      </c>
      <c r="D29" s="476"/>
      <c r="E29" s="349"/>
      <c r="F29" s="477"/>
      <c r="G29" s="476"/>
      <c r="H29" s="349"/>
      <c r="I29" s="477"/>
      <c r="J29" s="476"/>
      <c r="K29" s="349"/>
      <c r="L29" s="477"/>
      <c r="M29" s="483"/>
      <c r="N29" s="478"/>
      <c r="O29" s="479"/>
      <c r="P29" s="498" t="s">
        <v>297</v>
      </c>
      <c r="Q29" s="499"/>
      <c r="R29" s="500"/>
      <c r="S29" s="498" t="s">
        <v>297</v>
      </c>
      <c r="T29" s="499"/>
      <c r="U29" s="501"/>
      <c r="V29" s="619">
        <v>2</v>
      </c>
      <c r="W29" s="283">
        <v>5</v>
      </c>
      <c r="X29" s="364"/>
      <c r="Y29" s="169" t="s">
        <v>406</v>
      </c>
      <c r="Z29" s="333" t="s">
        <v>271</v>
      </c>
    </row>
    <row r="30" spans="1:26">
      <c r="A30" s="174"/>
      <c r="B30" s="190" t="s">
        <v>121</v>
      </c>
      <c r="C30" s="558" t="s">
        <v>238</v>
      </c>
      <c r="D30" s="481"/>
      <c r="E30" s="360"/>
      <c r="F30" s="482"/>
      <c r="G30" s="481"/>
      <c r="H30" s="360"/>
      <c r="I30" s="482"/>
      <c r="J30" s="481"/>
      <c r="K30" s="360"/>
      <c r="L30" s="482"/>
      <c r="M30" s="502"/>
      <c r="N30" s="503"/>
      <c r="O30" s="484"/>
      <c r="P30" s="159"/>
      <c r="Q30" s="160"/>
      <c r="R30" s="161"/>
      <c r="S30" s="159">
        <v>2</v>
      </c>
      <c r="T30" s="160"/>
      <c r="U30" s="480"/>
      <c r="V30" s="618">
        <v>2</v>
      </c>
      <c r="W30" s="282">
        <v>5</v>
      </c>
      <c r="X30" s="355"/>
      <c r="Y30" s="176" t="s">
        <v>122</v>
      </c>
      <c r="Z30" s="331" t="s">
        <v>271</v>
      </c>
    </row>
    <row r="31" spans="1:26" ht="17.25" customHeight="1">
      <c r="A31" s="174"/>
      <c r="B31" s="627" t="s">
        <v>345</v>
      </c>
      <c r="C31" s="628" t="s">
        <v>239</v>
      </c>
      <c r="D31" s="481"/>
      <c r="E31" s="360"/>
      <c r="F31" s="482"/>
      <c r="G31" s="481"/>
      <c r="H31" s="360"/>
      <c r="I31" s="482"/>
      <c r="J31" s="481"/>
      <c r="K31" s="360"/>
      <c r="L31" s="482"/>
      <c r="M31" s="502"/>
      <c r="N31" s="503"/>
      <c r="O31" s="484"/>
      <c r="P31" s="504"/>
      <c r="Q31" s="505"/>
      <c r="R31" s="487"/>
      <c r="S31" s="504">
        <v>2</v>
      </c>
      <c r="T31" s="505"/>
      <c r="U31" s="488"/>
      <c r="V31" s="315">
        <v>2</v>
      </c>
      <c r="W31" s="360">
        <v>5</v>
      </c>
      <c r="X31" s="482"/>
      <c r="Y31" s="176" t="s">
        <v>122</v>
      </c>
      <c r="Z31" s="331" t="s">
        <v>271</v>
      </c>
    </row>
    <row r="32" spans="1:26" ht="18" customHeight="1">
      <c r="A32" s="179"/>
      <c r="B32" s="627" t="s">
        <v>335</v>
      </c>
      <c r="C32" s="628" t="s">
        <v>336</v>
      </c>
      <c r="D32" s="481"/>
      <c r="E32" s="360"/>
      <c r="F32" s="482"/>
      <c r="G32" s="481"/>
      <c r="H32" s="360"/>
      <c r="I32" s="482"/>
      <c r="J32" s="481"/>
      <c r="K32" s="360"/>
      <c r="L32" s="482"/>
      <c r="M32" s="481"/>
      <c r="N32" s="360"/>
      <c r="O32" s="482"/>
      <c r="P32" s="481"/>
      <c r="Q32" s="360"/>
      <c r="R32" s="482"/>
      <c r="S32" s="481"/>
      <c r="T32" s="360"/>
      <c r="U32" s="506">
        <v>2</v>
      </c>
      <c r="V32" s="316">
        <v>2</v>
      </c>
      <c r="W32" s="481"/>
      <c r="X32" s="482">
        <v>5</v>
      </c>
      <c r="Y32" s="576" t="s">
        <v>122</v>
      </c>
      <c r="Z32" s="164" t="s">
        <v>271</v>
      </c>
    </row>
    <row r="33" spans="1:26" ht="13.5" thickBot="1">
      <c r="A33" s="194"/>
      <c r="B33" s="195" t="s">
        <v>123</v>
      </c>
      <c r="C33" s="562" t="s">
        <v>240</v>
      </c>
      <c r="D33" s="489"/>
      <c r="E33" s="359"/>
      <c r="F33" s="490"/>
      <c r="G33" s="489"/>
      <c r="H33" s="359"/>
      <c r="I33" s="490"/>
      <c r="J33" s="489"/>
      <c r="K33" s="359"/>
      <c r="L33" s="490"/>
      <c r="M33" s="491"/>
      <c r="N33" s="492"/>
      <c r="O33" s="493"/>
      <c r="P33" s="507"/>
      <c r="Q33" s="508"/>
      <c r="R33" s="509">
        <v>6</v>
      </c>
      <c r="S33" s="507"/>
      <c r="T33" s="508"/>
      <c r="U33" s="510"/>
      <c r="V33" s="625">
        <v>6</v>
      </c>
      <c r="W33" s="290"/>
      <c r="X33" s="362">
        <v>5</v>
      </c>
      <c r="Y33" s="196" t="s">
        <v>48</v>
      </c>
      <c r="Z33" s="332" t="s">
        <v>271</v>
      </c>
    </row>
    <row r="34" spans="1:26">
      <c r="A34" s="173" t="s">
        <v>282</v>
      </c>
      <c r="B34" s="168" t="s">
        <v>124</v>
      </c>
      <c r="C34" s="563" t="s">
        <v>241</v>
      </c>
      <c r="D34" s="476"/>
      <c r="E34" s="349"/>
      <c r="F34" s="477"/>
      <c r="G34" s="476"/>
      <c r="H34" s="349"/>
      <c r="I34" s="477"/>
      <c r="J34" s="476"/>
      <c r="K34" s="349"/>
      <c r="L34" s="477"/>
      <c r="M34" s="483"/>
      <c r="N34" s="478"/>
      <c r="O34" s="479"/>
      <c r="P34" s="498">
        <v>2</v>
      </c>
      <c r="Q34" s="499"/>
      <c r="R34" s="500"/>
      <c r="S34" s="498"/>
      <c r="T34" s="499"/>
      <c r="U34" s="501"/>
      <c r="V34" s="619">
        <v>2</v>
      </c>
      <c r="W34" s="302">
        <v>5</v>
      </c>
      <c r="X34" s="325"/>
      <c r="Y34" s="169" t="s">
        <v>125</v>
      </c>
      <c r="Z34" s="333" t="s">
        <v>283</v>
      </c>
    </row>
    <row r="35" spans="1:26">
      <c r="A35" s="174"/>
      <c r="B35" s="175" t="s">
        <v>127</v>
      </c>
      <c r="C35" s="558" t="s">
        <v>243</v>
      </c>
      <c r="D35" s="451"/>
      <c r="E35" s="171"/>
      <c r="F35" s="452"/>
      <c r="G35" s="451"/>
      <c r="H35" s="171"/>
      <c r="I35" s="452"/>
      <c r="J35" s="451"/>
      <c r="K35" s="171"/>
      <c r="L35" s="452"/>
      <c r="M35" s="453"/>
      <c r="N35" s="454"/>
      <c r="O35" s="455"/>
      <c r="P35" s="504">
        <v>2</v>
      </c>
      <c r="Q35" s="505"/>
      <c r="R35" s="487"/>
      <c r="S35" s="504"/>
      <c r="T35" s="505"/>
      <c r="U35" s="488"/>
      <c r="V35" s="620">
        <v>2</v>
      </c>
      <c r="W35" s="291">
        <v>5</v>
      </c>
      <c r="X35" s="324"/>
      <c r="Y35" s="176" t="s">
        <v>128</v>
      </c>
      <c r="Z35" s="331" t="s">
        <v>283</v>
      </c>
    </row>
    <row r="36" spans="1:26">
      <c r="A36" s="179"/>
      <c r="B36" s="175" t="s">
        <v>126</v>
      </c>
      <c r="C36" s="558" t="s">
        <v>242</v>
      </c>
      <c r="D36" s="481"/>
      <c r="E36" s="360"/>
      <c r="F36" s="482"/>
      <c r="G36" s="481"/>
      <c r="H36" s="360"/>
      <c r="I36" s="482"/>
      <c r="J36" s="481"/>
      <c r="K36" s="360"/>
      <c r="L36" s="482"/>
      <c r="M36" s="502"/>
      <c r="N36" s="503"/>
      <c r="O36" s="484"/>
      <c r="P36" s="504"/>
      <c r="Q36" s="505"/>
      <c r="R36" s="487"/>
      <c r="S36" s="504"/>
      <c r="T36" s="505"/>
      <c r="U36" s="488">
        <v>5</v>
      </c>
      <c r="V36" s="620">
        <v>5</v>
      </c>
      <c r="W36" s="291"/>
      <c r="X36" s="324">
        <v>5</v>
      </c>
      <c r="Y36" s="176" t="s">
        <v>31</v>
      </c>
      <c r="Z36" s="331" t="s">
        <v>283</v>
      </c>
    </row>
    <row r="37" spans="1:26" ht="13.5" thickBot="1">
      <c r="A37" s="194"/>
      <c r="B37" s="195" t="s">
        <v>129</v>
      </c>
      <c r="C37" s="562" t="s">
        <v>244</v>
      </c>
      <c r="D37" s="466"/>
      <c r="E37" s="467"/>
      <c r="F37" s="468"/>
      <c r="G37" s="466"/>
      <c r="H37" s="467"/>
      <c r="I37" s="468"/>
      <c r="J37" s="602"/>
      <c r="K37" s="467"/>
      <c r="L37" s="468"/>
      <c r="M37" s="469"/>
      <c r="N37" s="470"/>
      <c r="O37" s="471"/>
      <c r="P37" s="507" t="s">
        <v>297</v>
      </c>
      <c r="Q37" s="508"/>
      <c r="R37" s="509"/>
      <c r="S37" s="507" t="s">
        <v>297</v>
      </c>
      <c r="T37" s="508"/>
      <c r="U37" s="510"/>
      <c r="V37" s="625">
        <v>2</v>
      </c>
      <c r="W37" s="290">
        <v>5</v>
      </c>
      <c r="X37" s="323"/>
      <c r="Y37" s="196" t="s">
        <v>130</v>
      </c>
      <c r="Z37" s="335" t="s">
        <v>283</v>
      </c>
    </row>
    <row r="38" spans="1:26" ht="15.75"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3"/>
      <c r="V38" s="677">
        <f>SUM(V7:V37)</f>
        <v>82</v>
      </c>
      <c r="W38" s="305"/>
      <c r="X38" s="592"/>
      <c r="Y38" s="592"/>
      <c r="Z38" s="592"/>
    </row>
    <row r="39" spans="1:26" ht="15.75">
      <c r="A39" s="292" t="s">
        <v>298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thickBot="1">
      <c r="A40" s="1799" t="s">
        <v>301</v>
      </c>
      <c r="B40" s="1800"/>
      <c r="C40" s="613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14"/>
      <c r="W40" s="615"/>
      <c r="X40" s="615"/>
      <c r="Y40" s="612"/>
      <c r="Z40" s="598"/>
    </row>
    <row r="41" spans="1:26" ht="15" thickBot="1">
      <c r="A41" s="167"/>
      <c r="B41" s="665" t="s">
        <v>96</v>
      </c>
      <c r="C41" s="584" t="s">
        <v>317</v>
      </c>
      <c r="D41" s="657"/>
      <c r="E41" s="658"/>
      <c r="F41" s="659"/>
      <c r="G41" s="657"/>
      <c r="H41" s="658"/>
      <c r="I41" s="659"/>
      <c r="J41" s="660"/>
      <c r="K41" s="661"/>
      <c r="L41" s="662"/>
      <c r="M41" s="663" t="s">
        <v>297</v>
      </c>
      <c r="N41" s="661"/>
      <c r="O41" s="662"/>
      <c r="P41" s="663"/>
      <c r="Q41" s="661"/>
      <c r="R41" s="662"/>
      <c r="S41" s="663" t="s">
        <v>297</v>
      </c>
      <c r="T41" s="661"/>
      <c r="U41" s="600"/>
      <c r="V41" s="676">
        <v>2</v>
      </c>
      <c r="W41" s="663">
        <v>5</v>
      </c>
      <c r="X41" s="662"/>
      <c r="Y41" s="666" t="s">
        <v>35</v>
      </c>
      <c r="Z41" s="667"/>
    </row>
    <row r="42" spans="1:26" ht="15" thickBot="1">
      <c r="A42" s="599"/>
      <c r="B42" s="641" t="s">
        <v>402</v>
      </c>
      <c r="C42" s="673"/>
      <c r="D42" s="672"/>
      <c r="E42" s="587"/>
      <c r="F42" s="588"/>
      <c r="G42" s="589"/>
      <c r="H42" s="587"/>
      <c r="I42" s="588"/>
      <c r="J42" s="674"/>
      <c r="K42" s="587">
        <v>2</v>
      </c>
      <c r="L42" s="588"/>
      <c r="M42" s="589"/>
      <c r="N42" s="587"/>
      <c r="O42" s="588"/>
      <c r="P42" s="672"/>
      <c r="Q42" s="587"/>
      <c r="R42" s="588"/>
      <c r="S42" s="589"/>
      <c r="T42" s="587"/>
      <c r="U42" s="668"/>
      <c r="V42" s="675">
        <v>2</v>
      </c>
      <c r="W42" s="669"/>
      <c r="X42" s="644">
        <v>5</v>
      </c>
      <c r="Y42" s="670" t="s">
        <v>98</v>
      </c>
      <c r="Z42" s="671"/>
    </row>
    <row r="43" spans="1:26">
      <c r="A43" s="590"/>
      <c r="B43" s="650"/>
      <c r="C43" s="41"/>
      <c r="D43" s="585"/>
      <c r="E43" s="41"/>
      <c r="F43" s="41"/>
      <c r="G43" s="41"/>
      <c r="H43" s="41"/>
      <c r="I43" s="41"/>
      <c r="J43" s="651"/>
      <c r="K43" s="41"/>
      <c r="L43" s="41"/>
      <c r="M43" s="41"/>
      <c r="N43" s="41"/>
      <c r="O43" s="41"/>
      <c r="P43" s="585"/>
      <c r="Q43" s="41"/>
      <c r="R43" s="41"/>
      <c r="S43" s="41"/>
      <c r="T43" s="41"/>
      <c r="U43" s="654"/>
      <c r="V43" s="586"/>
      <c r="W43" s="652"/>
      <c r="X43" s="653"/>
      <c r="Y43" s="591"/>
      <c r="Z43" s="334"/>
    </row>
    <row r="44" spans="1:26">
      <c r="A44" s="590"/>
      <c r="B44" s="650" t="s">
        <v>403</v>
      </c>
      <c r="C44" s="41"/>
      <c r="D44" s="585"/>
      <c r="E44" s="41"/>
      <c r="F44" s="41"/>
      <c r="G44" s="41"/>
      <c r="H44" s="41"/>
      <c r="I44" s="41"/>
      <c r="J44" s="651"/>
      <c r="K44" s="41"/>
      <c r="L44" s="41"/>
      <c r="M44" s="41"/>
      <c r="N44" s="41"/>
      <c r="O44" s="41"/>
      <c r="P44" s="585"/>
      <c r="Q44" s="41"/>
      <c r="R44" s="41"/>
      <c r="S44" s="41"/>
      <c r="T44" s="41"/>
      <c r="U44" s="654"/>
      <c r="V44" s="586"/>
      <c r="W44" s="652"/>
      <c r="X44" s="653"/>
      <c r="Y44" s="591"/>
      <c r="Z44" s="334"/>
    </row>
    <row r="45" spans="1:26" ht="13.5" thickBot="1">
      <c r="A45" s="590"/>
      <c r="B45" s="594"/>
      <c r="C45" s="595"/>
      <c r="D45" s="596"/>
      <c r="E45" s="596"/>
      <c r="F45" s="596"/>
      <c r="G45" s="596"/>
      <c r="H45" s="596"/>
      <c r="I45" s="596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655"/>
      <c r="V45" s="656"/>
      <c r="W45" s="597"/>
      <c r="X45" s="597"/>
      <c r="Y45" s="591"/>
      <c r="Z45" s="334"/>
    </row>
    <row r="46" spans="1:26" ht="41.25" customHeight="1" thickBot="1">
      <c r="A46" s="1752" t="s">
        <v>381</v>
      </c>
      <c r="B46" s="1753"/>
      <c r="C46" s="1753"/>
      <c r="D46" s="1753"/>
      <c r="E46" s="1753"/>
      <c r="F46" s="1753"/>
      <c r="G46" s="1753"/>
      <c r="H46" s="1753"/>
      <c r="I46" s="1753"/>
      <c r="J46" s="1753"/>
      <c r="K46" s="1753"/>
      <c r="L46" s="1753"/>
      <c r="M46" s="1753"/>
      <c r="N46" s="1753"/>
      <c r="O46" s="1753"/>
      <c r="P46" s="1753"/>
      <c r="Q46" s="1753"/>
      <c r="R46" s="1753"/>
      <c r="S46" s="1753"/>
      <c r="T46" s="1753"/>
      <c r="U46" s="1753"/>
      <c r="V46" s="1753"/>
      <c r="W46" s="1753"/>
      <c r="X46" s="1753"/>
      <c r="Y46" s="1753"/>
      <c r="Z46" s="1754"/>
    </row>
    <row r="47" spans="1:26" ht="13.5" thickBot="1">
      <c r="A47" s="1797" t="s">
        <v>302</v>
      </c>
      <c r="B47" s="1798"/>
      <c r="C47" s="609"/>
      <c r="D47" s="608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5"/>
      <c r="W47" s="605"/>
      <c r="X47" s="605"/>
      <c r="Y47" s="606"/>
      <c r="Z47" s="607"/>
    </row>
    <row r="48" spans="1:26" ht="13.5" thickTop="1">
      <c r="A48" s="312" t="s">
        <v>321</v>
      </c>
      <c r="B48" s="318" t="s">
        <v>82</v>
      </c>
      <c r="C48" s="557" t="s">
        <v>306</v>
      </c>
      <c r="D48" s="373">
        <v>2</v>
      </c>
      <c r="E48" s="374"/>
      <c r="F48" s="375"/>
      <c r="G48" s="376"/>
      <c r="H48" s="374"/>
      <c r="I48" s="375"/>
      <c r="J48" s="376"/>
      <c r="K48" s="374"/>
      <c r="L48" s="375"/>
      <c r="M48" s="376"/>
      <c r="N48" s="374"/>
      <c r="O48" s="375"/>
      <c r="P48" s="376"/>
      <c r="Q48" s="374"/>
      <c r="R48" s="375"/>
      <c r="S48" s="376"/>
      <c r="T48" s="374"/>
      <c r="U48" s="124"/>
      <c r="V48" s="62">
        <v>2</v>
      </c>
      <c r="W48" s="98">
        <v>5</v>
      </c>
      <c r="X48" s="99"/>
      <c r="Y48" s="603" t="s">
        <v>84</v>
      </c>
      <c r="Z48" s="162"/>
    </row>
    <row r="49" spans="1:26">
      <c r="A49" s="313"/>
      <c r="B49" s="158" t="s">
        <v>85</v>
      </c>
      <c r="C49" s="558" t="s">
        <v>307</v>
      </c>
      <c r="D49" s="368">
        <v>2</v>
      </c>
      <c r="E49" s="369"/>
      <c r="F49" s="370"/>
      <c r="G49" s="371"/>
      <c r="H49" s="369"/>
      <c r="I49" s="370"/>
      <c r="J49" s="371"/>
      <c r="K49" s="369"/>
      <c r="L49" s="370"/>
      <c r="M49" s="371"/>
      <c r="N49" s="369"/>
      <c r="O49" s="370"/>
      <c r="P49" s="371"/>
      <c r="Q49" s="369"/>
      <c r="R49" s="370"/>
      <c r="S49" s="371"/>
      <c r="T49" s="369"/>
      <c r="U49" s="372"/>
      <c r="V49" s="81">
        <v>2</v>
      </c>
      <c r="W49" s="110">
        <v>5</v>
      </c>
      <c r="X49" s="111"/>
      <c r="Y49" s="29" t="s">
        <v>405</v>
      </c>
      <c r="Z49" s="192"/>
    </row>
    <row r="50" spans="1:26" ht="38.25">
      <c r="A50" s="313"/>
      <c r="B50" s="755" t="s">
        <v>407</v>
      </c>
      <c r="C50" s="558" t="s">
        <v>308</v>
      </c>
      <c r="D50" s="373"/>
      <c r="E50" s="374"/>
      <c r="F50" s="375"/>
      <c r="G50" s="376">
        <v>2</v>
      </c>
      <c r="H50" s="374"/>
      <c r="I50" s="375"/>
      <c r="J50" s="376"/>
      <c r="K50" s="374"/>
      <c r="L50" s="375"/>
      <c r="M50" s="376"/>
      <c r="N50" s="374"/>
      <c r="O50" s="375"/>
      <c r="P50" s="376"/>
      <c r="Q50" s="374"/>
      <c r="R50" s="375"/>
      <c r="S50" s="376"/>
      <c r="T50" s="374"/>
      <c r="U50" s="124"/>
      <c r="V50" s="62">
        <v>2</v>
      </c>
      <c r="W50" s="98">
        <v>5</v>
      </c>
      <c r="X50" s="99"/>
      <c r="Y50" s="53" t="s">
        <v>339</v>
      </c>
      <c r="Z50" s="756" t="s">
        <v>338</v>
      </c>
    </row>
    <row r="51" spans="1:26">
      <c r="A51" s="300"/>
      <c r="B51" s="314" t="s">
        <v>360</v>
      </c>
      <c r="C51" s="319"/>
      <c r="D51" s="377">
        <v>4</v>
      </c>
      <c r="E51" s="378">
        <v>0</v>
      </c>
      <c r="F51" s="379">
        <v>0</v>
      </c>
      <c r="G51" s="380">
        <v>2</v>
      </c>
      <c r="H51" s="378">
        <v>0</v>
      </c>
      <c r="I51" s="379">
        <v>0</v>
      </c>
      <c r="J51" s="380"/>
      <c r="K51" s="378"/>
      <c r="L51" s="379"/>
      <c r="M51" s="380"/>
      <c r="N51" s="378"/>
      <c r="O51" s="379"/>
      <c r="P51" s="380"/>
      <c r="Q51" s="378"/>
      <c r="R51" s="379"/>
      <c r="S51" s="380"/>
      <c r="T51" s="378"/>
      <c r="U51" s="381"/>
      <c r="V51" s="92"/>
      <c r="W51" s="94"/>
      <c r="X51" s="95"/>
      <c r="Y51" s="24"/>
      <c r="Z51" s="192"/>
    </row>
    <row r="52" spans="1:26">
      <c r="A52" s="300" t="s">
        <v>322</v>
      </c>
      <c r="B52" s="269" t="s">
        <v>87</v>
      </c>
      <c r="C52" s="558" t="s">
        <v>217</v>
      </c>
      <c r="D52" s="351"/>
      <c r="E52" s="366"/>
      <c r="F52" s="352"/>
      <c r="I52" s="352"/>
      <c r="J52" s="351"/>
      <c r="K52" s="366"/>
      <c r="L52" s="352"/>
      <c r="M52" s="367">
        <v>2</v>
      </c>
      <c r="N52" s="366"/>
      <c r="O52" s="352"/>
      <c r="P52" s="351"/>
      <c r="Q52" s="366"/>
      <c r="R52" s="352"/>
      <c r="S52" s="351"/>
      <c r="T52" s="366"/>
      <c r="U52" s="382"/>
      <c r="V52" s="317">
        <v>2</v>
      </c>
      <c r="W52" s="351">
        <v>5</v>
      </c>
      <c r="X52" s="352"/>
      <c r="Y52" s="337" t="s">
        <v>88</v>
      </c>
      <c r="Z52" s="164"/>
    </row>
    <row r="53" spans="1:26">
      <c r="A53" s="300"/>
      <c r="B53" s="268" t="s">
        <v>150</v>
      </c>
      <c r="C53" s="558" t="s">
        <v>218</v>
      </c>
      <c r="D53" s="351"/>
      <c r="E53" s="366"/>
      <c r="F53" s="352"/>
      <c r="I53" s="352"/>
      <c r="J53" s="351"/>
      <c r="K53" s="366"/>
      <c r="L53" s="352"/>
      <c r="M53" s="367"/>
      <c r="N53" s="366">
        <v>2</v>
      </c>
      <c r="O53" s="352"/>
      <c r="P53" s="351"/>
      <c r="Q53" s="366"/>
      <c r="R53" s="352"/>
      <c r="S53" s="351"/>
      <c r="T53" s="366"/>
      <c r="U53" s="382"/>
      <c r="V53" s="317">
        <v>2</v>
      </c>
      <c r="W53" s="351"/>
      <c r="X53" s="352">
        <v>5</v>
      </c>
      <c r="Y53" s="337" t="s">
        <v>88</v>
      </c>
      <c r="Z53" s="164"/>
    </row>
    <row r="54" spans="1:26">
      <c r="A54" s="300"/>
      <c r="B54" s="271" t="s">
        <v>290</v>
      </c>
      <c r="C54" s="270"/>
      <c r="D54" s="351"/>
      <c r="E54" s="366"/>
      <c r="F54" s="352"/>
      <c r="I54" s="642"/>
      <c r="J54" s="351"/>
      <c r="K54" s="366"/>
      <c r="L54" s="352"/>
      <c r="M54" s="1802">
        <v>4</v>
      </c>
      <c r="N54" s="1803"/>
      <c r="O54" s="1804"/>
      <c r="P54" s="351"/>
      <c r="Q54" s="366"/>
      <c r="R54" s="352"/>
      <c r="S54" s="351"/>
      <c r="T54" s="366"/>
      <c r="U54" s="382"/>
      <c r="V54" s="317"/>
      <c r="W54" s="351"/>
      <c r="X54" s="352"/>
      <c r="Y54" s="336"/>
      <c r="Z54" s="164"/>
    </row>
    <row r="55" spans="1:26">
      <c r="A55" s="300" t="s">
        <v>323</v>
      </c>
      <c r="B55" s="272" t="s">
        <v>89</v>
      </c>
      <c r="C55" s="558" t="s">
        <v>326</v>
      </c>
      <c r="D55" s="351"/>
      <c r="E55" s="366"/>
      <c r="F55" s="352"/>
      <c r="G55" s="367">
        <v>2</v>
      </c>
      <c r="H55" s="366"/>
      <c r="I55" s="352"/>
      <c r="J55" s="351"/>
      <c r="K55" s="366"/>
      <c r="L55" s="352"/>
      <c r="M55" s="351"/>
      <c r="N55" s="366"/>
      <c r="O55" s="352"/>
      <c r="P55" s="351"/>
      <c r="Q55" s="366"/>
      <c r="R55" s="352"/>
      <c r="S55" s="351"/>
      <c r="T55" s="366"/>
      <c r="U55" s="382"/>
      <c r="V55" s="317">
        <v>2</v>
      </c>
      <c r="W55" s="351">
        <v>5</v>
      </c>
      <c r="X55" s="352"/>
      <c r="Y55" s="337" t="s">
        <v>90</v>
      </c>
      <c r="Z55" s="164"/>
    </row>
    <row r="56" spans="1:26">
      <c r="A56" s="300"/>
      <c r="B56" s="273" t="s">
        <v>91</v>
      </c>
      <c r="C56" s="558" t="s">
        <v>309</v>
      </c>
      <c r="D56" s="351"/>
      <c r="E56" s="366"/>
      <c r="F56" s="352"/>
      <c r="G56" s="367"/>
      <c r="H56" s="366"/>
      <c r="I56" s="352">
        <v>2</v>
      </c>
      <c r="J56" s="351"/>
      <c r="K56" s="366"/>
      <c r="L56" s="352"/>
      <c r="M56" s="351"/>
      <c r="N56" s="366"/>
      <c r="O56" s="352"/>
      <c r="P56" s="351"/>
      <c r="Q56" s="366"/>
      <c r="R56" s="352"/>
      <c r="S56" s="351"/>
      <c r="T56" s="366"/>
      <c r="U56" s="382"/>
      <c r="V56" s="317">
        <v>2</v>
      </c>
      <c r="W56" s="351"/>
      <c r="X56" s="352">
        <v>5</v>
      </c>
      <c r="Y56" s="337" t="s">
        <v>92</v>
      </c>
      <c r="Z56" s="164"/>
    </row>
    <row r="57" spans="1:26">
      <c r="A57" s="300"/>
      <c r="B57" s="269" t="s">
        <v>93</v>
      </c>
      <c r="C57" s="558" t="s">
        <v>311</v>
      </c>
      <c r="D57" s="351">
        <v>2</v>
      </c>
      <c r="E57" s="366"/>
      <c r="F57" s="352"/>
      <c r="G57" s="367"/>
      <c r="H57" s="366"/>
      <c r="I57" s="352"/>
      <c r="J57" s="351"/>
      <c r="K57" s="366"/>
      <c r="L57" s="352"/>
      <c r="M57" s="351"/>
      <c r="N57" s="366"/>
      <c r="O57" s="352"/>
      <c r="P57" s="351"/>
      <c r="Q57" s="366"/>
      <c r="R57" s="352"/>
      <c r="S57" s="351"/>
      <c r="T57" s="366"/>
      <c r="U57" s="382"/>
      <c r="V57" s="317">
        <v>2</v>
      </c>
      <c r="W57" s="351">
        <v>5</v>
      </c>
      <c r="X57" s="352"/>
      <c r="Y57" s="338" t="s">
        <v>299</v>
      </c>
      <c r="Z57" s="164"/>
    </row>
    <row r="58" spans="1:26">
      <c r="A58" s="300"/>
      <c r="B58" s="271" t="s">
        <v>291</v>
      </c>
      <c r="C58" s="267"/>
      <c r="D58" s="1794">
        <v>2</v>
      </c>
      <c r="E58" s="1795"/>
      <c r="F58" s="1796"/>
      <c r="G58" s="1805">
        <v>4</v>
      </c>
      <c r="H58" s="1795"/>
      <c r="I58" s="1796"/>
      <c r="J58" s="351"/>
      <c r="K58" s="366"/>
      <c r="L58" s="352"/>
      <c r="M58" s="351"/>
      <c r="N58" s="366"/>
      <c r="O58" s="352"/>
      <c r="P58" s="351"/>
      <c r="Q58" s="366"/>
      <c r="R58" s="352"/>
      <c r="S58" s="351"/>
      <c r="T58" s="366"/>
      <c r="U58" s="382"/>
      <c r="V58" s="317"/>
      <c r="W58" s="351"/>
      <c r="X58" s="352"/>
      <c r="Y58" s="336"/>
      <c r="Z58" s="164"/>
    </row>
    <row r="59" spans="1:26">
      <c r="A59" s="300"/>
      <c r="B59" s="268"/>
      <c r="C59" s="267"/>
      <c r="D59" s="1794">
        <v>6</v>
      </c>
      <c r="E59" s="1795"/>
      <c r="F59" s="1795"/>
      <c r="G59" s="1795"/>
      <c r="H59" s="1795"/>
      <c r="I59" s="1796"/>
      <c r="J59" s="351"/>
      <c r="K59" s="366"/>
      <c r="L59" s="352"/>
      <c r="M59" s="351"/>
      <c r="N59" s="366"/>
      <c r="O59" s="352"/>
      <c r="P59" s="351"/>
      <c r="Q59" s="366"/>
      <c r="R59" s="352"/>
      <c r="S59" s="351"/>
      <c r="T59" s="366"/>
      <c r="U59" s="382"/>
      <c r="V59" s="317"/>
      <c r="W59" s="351"/>
      <c r="X59" s="352"/>
      <c r="Y59" s="336"/>
      <c r="Z59" s="164"/>
    </row>
    <row r="60" spans="1:26" ht="25.5">
      <c r="A60" s="300" t="s">
        <v>249</v>
      </c>
      <c r="B60" s="269" t="s">
        <v>327</v>
      </c>
      <c r="C60" s="558" t="s">
        <v>312</v>
      </c>
      <c r="D60" s="351"/>
      <c r="E60" s="366"/>
      <c r="F60" s="352"/>
      <c r="G60" s="351"/>
      <c r="H60" s="366"/>
      <c r="I60" s="352"/>
      <c r="J60" s="351"/>
      <c r="K60" s="366"/>
      <c r="L60" s="352"/>
      <c r="M60" s="351"/>
      <c r="N60" s="366"/>
      <c r="O60" s="352"/>
      <c r="P60" s="351"/>
      <c r="Q60" s="366"/>
      <c r="R60" s="352"/>
      <c r="S60" s="351"/>
      <c r="T60" s="366">
        <v>2</v>
      </c>
      <c r="U60" s="382"/>
      <c r="V60" s="317">
        <v>2</v>
      </c>
      <c r="W60" s="351"/>
      <c r="X60" s="352">
        <v>5</v>
      </c>
      <c r="Y60" s="336" t="s">
        <v>122</v>
      </c>
      <c r="Z60" s="164" t="s">
        <v>355</v>
      </c>
    </row>
    <row r="61" spans="1:26">
      <c r="A61" s="300"/>
      <c r="B61" s="269" t="s">
        <v>292</v>
      </c>
      <c r="C61" s="558" t="s">
        <v>377</v>
      </c>
      <c r="D61" s="390"/>
      <c r="E61" s="391"/>
      <c r="F61" s="392"/>
      <c r="G61" s="393"/>
      <c r="H61" s="391"/>
      <c r="I61" s="392"/>
      <c r="J61" s="351" t="s">
        <v>297</v>
      </c>
      <c r="K61" s="391"/>
      <c r="L61" s="392"/>
      <c r="M61" s="351" t="s">
        <v>297</v>
      </c>
      <c r="N61" s="391"/>
      <c r="O61" s="392"/>
      <c r="P61" s="390"/>
      <c r="Q61" s="391"/>
      <c r="R61" s="392"/>
      <c r="S61" s="390"/>
      <c r="T61" s="391"/>
      <c r="U61" s="394"/>
      <c r="V61" s="317">
        <v>2</v>
      </c>
      <c r="W61" s="351">
        <v>5</v>
      </c>
      <c r="X61" s="352"/>
      <c r="Y61" s="338" t="s">
        <v>43</v>
      </c>
      <c r="Z61" s="164"/>
    </row>
    <row r="62" spans="1:26">
      <c r="A62" s="300"/>
      <c r="B62" s="293" t="s">
        <v>293</v>
      </c>
      <c r="C62" s="558" t="s">
        <v>314</v>
      </c>
      <c r="D62" s="390"/>
      <c r="E62" s="391"/>
      <c r="F62" s="392"/>
      <c r="G62" s="390"/>
      <c r="H62" s="366">
        <v>2</v>
      </c>
      <c r="I62" s="392"/>
      <c r="J62" s="390"/>
      <c r="K62" s="391"/>
      <c r="L62" s="392"/>
      <c r="M62" s="390"/>
      <c r="N62" s="391"/>
      <c r="O62" s="392"/>
      <c r="P62" s="390"/>
      <c r="Q62" s="391"/>
      <c r="R62" s="392"/>
      <c r="S62" s="390"/>
      <c r="T62" s="391"/>
      <c r="U62" s="394"/>
      <c r="V62" s="317">
        <v>2</v>
      </c>
      <c r="W62" s="351"/>
      <c r="X62" s="352">
        <v>5</v>
      </c>
      <c r="Y62" s="338" t="s">
        <v>378</v>
      </c>
      <c r="Z62" s="164"/>
    </row>
    <row r="63" spans="1:26">
      <c r="A63" s="300"/>
      <c r="B63" s="271" t="s">
        <v>294</v>
      </c>
      <c r="C63" s="559"/>
      <c r="D63" s="390"/>
      <c r="E63" s="391"/>
      <c r="F63" s="392"/>
      <c r="G63" s="1785">
        <v>6</v>
      </c>
      <c r="H63" s="1786"/>
      <c r="I63" s="1786"/>
      <c r="J63" s="1786"/>
      <c r="K63" s="1786"/>
      <c r="L63" s="1787"/>
      <c r="M63" s="390"/>
      <c r="N63" s="391"/>
      <c r="O63" s="392"/>
      <c r="P63" s="390"/>
      <c r="Q63" s="391"/>
      <c r="R63" s="392"/>
      <c r="S63" s="390"/>
      <c r="T63" s="391"/>
      <c r="U63" s="394"/>
      <c r="V63" s="317"/>
      <c r="W63" s="351"/>
      <c r="X63" s="352"/>
      <c r="Y63" s="336"/>
      <c r="Z63" s="164"/>
    </row>
    <row r="64" spans="1:26">
      <c r="A64" s="300" t="s">
        <v>10</v>
      </c>
      <c r="B64" s="269" t="s">
        <v>94</v>
      </c>
      <c r="C64" s="558" t="s">
        <v>315</v>
      </c>
      <c r="D64" s="390"/>
      <c r="E64" s="391"/>
      <c r="F64" s="392"/>
      <c r="G64" s="390"/>
      <c r="H64" s="391"/>
      <c r="I64" s="392"/>
      <c r="J64" s="367">
        <v>4</v>
      </c>
      <c r="K64" s="366"/>
      <c r="L64" s="352"/>
      <c r="M64" s="390"/>
      <c r="N64" s="391"/>
      <c r="O64" s="392"/>
      <c r="P64" s="390"/>
      <c r="Q64" s="391"/>
      <c r="R64" s="392"/>
      <c r="S64" s="390"/>
      <c r="T64" s="391"/>
      <c r="U64" s="394"/>
      <c r="V64" s="317">
        <v>4</v>
      </c>
      <c r="W64" s="351">
        <v>5</v>
      </c>
      <c r="X64" s="352"/>
      <c r="Y64" s="337" t="s">
        <v>88</v>
      </c>
      <c r="Z64" s="164"/>
    </row>
    <row r="65" spans="1:26">
      <c r="A65" s="300"/>
      <c r="B65" s="269" t="s">
        <v>328</v>
      </c>
      <c r="C65" s="558" t="s">
        <v>316</v>
      </c>
      <c r="D65" s="390"/>
      <c r="E65" s="391"/>
      <c r="F65" s="392"/>
      <c r="G65" s="390"/>
      <c r="H65" s="391"/>
      <c r="I65" s="392"/>
      <c r="J65" s="367"/>
      <c r="K65" s="366">
        <v>2</v>
      </c>
      <c r="L65" s="352"/>
      <c r="M65" s="390"/>
      <c r="N65" s="391"/>
      <c r="O65" s="392"/>
      <c r="P65" s="390"/>
      <c r="Q65" s="391"/>
      <c r="R65" s="392"/>
      <c r="S65" s="390"/>
      <c r="T65" s="391"/>
      <c r="U65" s="394"/>
      <c r="V65" s="317">
        <v>2</v>
      </c>
      <c r="W65" s="351"/>
      <c r="X65" s="353">
        <v>5</v>
      </c>
      <c r="Y65" s="337" t="s">
        <v>88</v>
      </c>
      <c r="Z65" s="164"/>
    </row>
    <row r="66" spans="1:26">
      <c r="A66" s="300"/>
      <c r="B66" s="271" t="s">
        <v>295</v>
      </c>
      <c r="C66" s="267"/>
      <c r="D66" s="390"/>
      <c r="E66" s="573"/>
      <c r="F66" s="574"/>
      <c r="G66" s="390"/>
      <c r="H66" s="573"/>
      <c r="I66" s="574"/>
      <c r="J66" s="1785">
        <v>6</v>
      </c>
      <c r="K66" s="1786"/>
      <c r="L66" s="1787"/>
      <c r="M66" s="390"/>
      <c r="N66" s="573"/>
      <c r="O66" s="574"/>
      <c r="P66" s="390"/>
      <c r="Q66" s="573"/>
      <c r="R66" s="574"/>
      <c r="S66" s="390"/>
      <c r="T66" s="573"/>
      <c r="U66" s="394"/>
      <c r="V66" s="639"/>
      <c r="W66" s="571"/>
      <c r="X66" s="572"/>
      <c r="Y66" s="336"/>
      <c r="Z66" s="164"/>
    </row>
    <row r="67" spans="1:26" ht="16.5" thickBot="1">
      <c r="A67" s="1783"/>
      <c r="B67" s="1784"/>
      <c r="C67" s="1784"/>
      <c r="D67" s="1784"/>
      <c r="E67" s="1784"/>
      <c r="F67" s="1784"/>
      <c r="G67" s="1784"/>
      <c r="H67" s="1784"/>
      <c r="I67" s="1784"/>
      <c r="J67" s="1784"/>
      <c r="K67" s="1784"/>
      <c r="L67" s="637"/>
      <c r="M67" s="637"/>
      <c r="N67" s="637"/>
      <c r="O67" s="637"/>
      <c r="P67" s="637"/>
      <c r="Q67" s="637"/>
      <c r="R67" s="637"/>
      <c r="S67" s="637"/>
      <c r="T67" s="637"/>
      <c r="U67" s="637"/>
      <c r="V67" s="640">
        <f>SUM(V48:V66)</f>
        <v>28</v>
      </c>
      <c r="W67" s="637"/>
      <c r="X67" s="637"/>
      <c r="Y67" s="637"/>
      <c r="Z67" s="638"/>
    </row>
    <row r="68" spans="1:26">
      <c r="A68" s="592"/>
      <c r="B68" s="592"/>
      <c r="C68" s="592"/>
      <c r="D68" s="592"/>
      <c r="E68" s="592"/>
      <c r="F68" s="592"/>
      <c r="G68" s="592"/>
      <c r="H68" s="592"/>
      <c r="I68" s="592"/>
    </row>
  </sheetData>
  <mergeCells count="15">
    <mergeCell ref="W4:X4"/>
    <mergeCell ref="M54:O54"/>
    <mergeCell ref="D58:F58"/>
    <mergeCell ref="G58:I58"/>
    <mergeCell ref="A46:Z46"/>
    <mergeCell ref="A1:Z1"/>
    <mergeCell ref="A2:Z2"/>
    <mergeCell ref="A67:K67"/>
    <mergeCell ref="J66:L66"/>
    <mergeCell ref="A6:C6"/>
    <mergeCell ref="D3:U3"/>
    <mergeCell ref="D59:I59"/>
    <mergeCell ref="G63:L63"/>
    <mergeCell ref="A47:B47"/>
    <mergeCell ref="A40:B40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5" firstPageNumber="0" orientation="landscape" horizontalDpi="300" verticalDpi="300" r:id="rId1"/>
  <headerFooter alignWithMargins="0"/>
  <rowBreaks count="1" manualBreakCount="1">
    <brk id="45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3:E15"/>
  <sheetViews>
    <sheetView topLeftCell="C1" zoomScaleNormal="100" workbookViewId="0">
      <selection activeCell="G30" sqref="G30"/>
    </sheetView>
  </sheetViews>
  <sheetFormatPr defaultRowHeight="12.75"/>
  <cols>
    <col min="1" max="1" width="4.5703125" customWidth="1"/>
    <col min="2" max="2" width="45.28515625" customWidth="1"/>
    <col min="3" max="3" width="19.42578125" customWidth="1"/>
    <col min="4" max="4" width="17.42578125" customWidth="1"/>
    <col min="5" max="5" width="17.28515625" customWidth="1"/>
  </cols>
  <sheetData>
    <row r="3" spans="2:5">
      <c r="B3" s="346"/>
      <c r="C3" s="346"/>
      <c r="D3" s="346"/>
      <c r="E3" s="346"/>
    </row>
    <row r="4" spans="2:5">
      <c r="B4" s="348" t="s">
        <v>76</v>
      </c>
      <c r="C4" s="347" t="s">
        <v>304</v>
      </c>
      <c r="D4" s="347" t="s">
        <v>390</v>
      </c>
      <c r="E4" s="345" t="s">
        <v>305</v>
      </c>
    </row>
    <row r="5" spans="2:5">
      <c r="B5" s="49" t="s">
        <v>77</v>
      </c>
      <c r="C5" s="294">
        <v>110</v>
      </c>
      <c r="D5" s="294">
        <v>110</v>
      </c>
      <c r="E5" s="294">
        <v>110</v>
      </c>
    </row>
    <row r="6" spans="2:5">
      <c r="B6" s="49" t="s">
        <v>78</v>
      </c>
      <c r="C6" s="294">
        <v>11</v>
      </c>
      <c r="D6" s="294">
        <v>2</v>
      </c>
      <c r="E6" s="294">
        <v>0</v>
      </c>
    </row>
    <row r="7" spans="2:5">
      <c r="B7" s="49" t="s">
        <v>79</v>
      </c>
      <c r="C7" s="294">
        <v>9</v>
      </c>
      <c r="D7" s="294">
        <v>9</v>
      </c>
      <c r="E7" s="294">
        <v>9</v>
      </c>
    </row>
    <row r="8" spans="2:5">
      <c r="B8" s="49" t="s">
        <v>80</v>
      </c>
      <c r="C8" s="294">
        <v>50</v>
      </c>
      <c r="D8" s="294">
        <v>0</v>
      </c>
      <c r="E8" s="294" t="s">
        <v>391</v>
      </c>
    </row>
    <row r="9" spans="2:5">
      <c r="B9" s="49" t="s">
        <v>81</v>
      </c>
      <c r="C9" s="294">
        <v>0</v>
      </c>
      <c r="D9" s="294">
        <v>60</v>
      </c>
      <c r="E9" s="294">
        <v>0</v>
      </c>
    </row>
    <row r="10" spans="2:5">
      <c r="B10" s="309" t="s">
        <v>75</v>
      </c>
      <c r="C10" s="310">
        <f>SUM(C5:C9)</f>
        <v>180</v>
      </c>
      <c r="D10" s="310">
        <v>181</v>
      </c>
      <c r="E10" s="347">
        <v>180</v>
      </c>
    </row>
    <row r="12" spans="2:5">
      <c r="B12" t="s">
        <v>393</v>
      </c>
    </row>
    <row r="13" spans="2:5">
      <c r="B13" t="s">
        <v>392</v>
      </c>
    </row>
    <row r="15" spans="2:5" ht="15.75">
      <c r="B15" s="1026"/>
      <c r="C15" s="1027"/>
    </row>
  </sheetData>
  <pageMargins left="0.39370078740157483" right="0.39370078740157483" top="0.39370078740157483" bottom="0.39370078740157483" header="0.31496062992125984" footer="0.31496062992125984"/>
  <pageSetup paperSize="9" scale="94" orientation="landscape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28"/>
  <sheetViews>
    <sheetView zoomScaleNormal="100" zoomScaleSheetLayoutView="85" workbookViewId="0">
      <selection activeCell="A14" sqref="A14"/>
    </sheetView>
  </sheetViews>
  <sheetFormatPr defaultRowHeight="12.75"/>
  <cols>
    <col min="1" max="1" width="101.28515625" style="46" customWidth="1"/>
  </cols>
  <sheetData>
    <row r="1" spans="1:1" ht="15">
      <c r="A1" s="44" t="s">
        <v>162</v>
      </c>
    </row>
    <row r="2" spans="1:1" ht="15">
      <c r="A2" s="44" t="s">
        <v>163</v>
      </c>
    </row>
    <row r="3" spans="1:1" ht="15">
      <c r="A3" s="44" t="s">
        <v>164</v>
      </c>
    </row>
    <row r="4" spans="1:1" ht="15">
      <c r="A4" s="44" t="s">
        <v>165</v>
      </c>
    </row>
    <row r="5" spans="1:1" ht="15">
      <c r="A5" s="44" t="s">
        <v>166</v>
      </c>
    </row>
    <row r="6" spans="1:1" ht="15">
      <c r="A6" s="44" t="s">
        <v>167</v>
      </c>
    </row>
    <row r="7" spans="1:1" ht="15">
      <c r="A7" s="44" t="s">
        <v>168</v>
      </c>
    </row>
    <row r="8" spans="1:1" ht="15">
      <c r="A8" s="44"/>
    </row>
    <row r="9" spans="1:1" ht="15">
      <c r="A9" s="44" t="s">
        <v>169</v>
      </c>
    </row>
    <row r="10" spans="1:1" ht="120">
      <c r="A10" s="45" t="s">
        <v>170</v>
      </c>
    </row>
    <row r="11" spans="1:1" ht="75">
      <c r="A11" s="45" t="s">
        <v>171</v>
      </c>
    </row>
    <row r="12" spans="1:1" ht="120">
      <c r="A12" s="45" t="s">
        <v>172</v>
      </c>
    </row>
    <row r="13" spans="1:1" ht="15">
      <c r="A13" s="45"/>
    </row>
    <row r="14" spans="1:1" ht="15">
      <c r="A14" s="44" t="s">
        <v>173</v>
      </c>
    </row>
    <row r="15" spans="1:1" ht="15">
      <c r="A15" s="44" t="s">
        <v>387</v>
      </c>
    </row>
    <row r="16" spans="1:1" ht="30">
      <c r="A16" s="44" t="s">
        <v>174</v>
      </c>
    </row>
    <row r="17" spans="1:1" ht="15">
      <c r="A17" s="44" t="s">
        <v>388</v>
      </c>
    </row>
    <row r="18" spans="1:1" ht="15">
      <c r="A18" s="44" t="s">
        <v>175</v>
      </c>
    </row>
    <row r="19" spans="1:1" ht="15">
      <c r="A19" s="44" t="s">
        <v>176</v>
      </c>
    </row>
    <row r="20" spans="1:1" ht="30">
      <c r="A20" s="44" t="s">
        <v>177</v>
      </c>
    </row>
    <row r="21" spans="1:1" ht="45">
      <c r="A21" s="44" t="s">
        <v>178</v>
      </c>
    </row>
    <row r="22" spans="1:1" ht="15">
      <c r="A22" s="44"/>
    </row>
    <row r="23" spans="1:1" ht="15">
      <c r="A23" s="44" t="s">
        <v>179</v>
      </c>
    </row>
    <row r="24" spans="1:1" ht="30">
      <c r="A24" s="44" t="s">
        <v>180</v>
      </c>
    </row>
    <row r="25" spans="1:1" ht="30">
      <c r="A25" s="44" t="s">
        <v>181</v>
      </c>
    </row>
    <row r="26" spans="1:1" ht="15">
      <c r="A26" s="44"/>
    </row>
    <row r="27" spans="1:1" ht="15">
      <c r="A27" s="44" t="s">
        <v>182</v>
      </c>
    </row>
    <row r="28" spans="1:1" ht="30">
      <c r="A28" s="44" t="s">
        <v>183</v>
      </c>
    </row>
  </sheetData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4</vt:i4>
      </vt:variant>
    </vt:vector>
  </HeadingPairs>
  <TitlesOfParts>
    <vt:vector size="13" baseType="lpstr">
      <vt:lpstr>Törzsh_Kreditszámok</vt:lpstr>
      <vt:lpstr>Törzsh_Óraszámok</vt:lpstr>
      <vt:lpstr>Ref_Köt.vál</vt:lpstr>
      <vt:lpstr>2013_Reform_Egymásraépülések</vt:lpstr>
      <vt:lpstr>Eredet_Egymásraépülések</vt:lpstr>
      <vt:lpstr>Eredet_Kötvál órák</vt:lpstr>
      <vt:lpstr>Kredit összefogl.</vt:lpstr>
      <vt:lpstr>egyéb</vt:lpstr>
      <vt:lpstr>Munka1</vt:lpstr>
      <vt:lpstr>'2013_Reform_Egymásraépülések'!Nyomtatási_terület</vt:lpstr>
      <vt:lpstr>Eredet_Egymásraépülések!Nyomtatási_terület</vt:lpstr>
      <vt:lpstr>'Eredet_Kötvál órák'!Nyomtatási_terület</vt:lpstr>
      <vt:lpstr>Ref_Köt.vál!Nyomtatási_terület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Projector</dc:creator>
  <cp:lastModifiedBy>ELTE</cp:lastModifiedBy>
  <cp:lastPrinted>2013-05-27T15:21:26Z</cp:lastPrinted>
  <dcterms:created xsi:type="dcterms:W3CDTF">2010-04-07T14:39:00Z</dcterms:created>
  <dcterms:modified xsi:type="dcterms:W3CDTF">2013-07-03T09:18:14Z</dcterms:modified>
</cp:coreProperties>
</file>