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5850" tabRatio="706" activeTab="2"/>
  </bookViews>
  <sheets>
    <sheet name="Törzsháló" sheetId="1" r:id="rId1"/>
    <sheet name="Kötvál órák" sheetId="2" r:id="rId2"/>
    <sheet name="Egymásraépülések" sheetId="3" r:id="rId3"/>
    <sheet name="Kredit összefogl." sheetId="4" r:id="rId4"/>
    <sheet name="egyéb" sheetId="5" r:id="rId5"/>
    <sheet name="Munka1" sheetId="6" r:id="rId6"/>
  </sheets>
  <definedNames>
    <definedName name="Excel_BuiltIn_Print_Area_1">#REF!</definedName>
    <definedName name="Excel_BuiltIn_Print_Area_2">"$#REF!.$A$1:$AA$79"</definedName>
    <definedName name="_xlnm.Print_Area" localSheetId="2">'Egymásraépülések'!$A$1:$H$129</definedName>
    <definedName name="_xlnm.Print_Area" localSheetId="1">'Kötvál órák'!$A$1:$Z$67</definedName>
  </definedNames>
  <calcPr fullCalcOnLoad="1"/>
</workbook>
</file>

<file path=xl/sharedStrings.xml><?xml version="1.0" encoding="utf-8"?>
<sst xmlns="http://schemas.openxmlformats.org/spreadsheetml/2006/main" count="978" uniqueCount="476">
  <si>
    <t>A Kémia alapszak törzsrészének tantervi hálója a szakdolgozattal</t>
  </si>
  <si>
    <r>
      <t xml:space="preserve">       Szakfelelős: </t>
    </r>
    <r>
      <rPr>
        <b/>
        <i/>
        <sz val="12"/>
        <rFont val="Times New Roman"/>
        <family val="1"/>
      </rPr>
      <t>Szepes László</t>
    </r>
  </si>
  <si>
    <t>A tanegység/tanulmányi egység helye az ajánlott tantervben</t>
  </si>
  <si>
    <t>A tantárgy, ill. kurzus</t>
  </si>
  <si>
    <r>
      <t>Szemeszter</t>
    </r>
    <r>
      <rPr>
        <sz val="10"/>
        <rFont val="Times New Roman"/>
        <family val="1"/>
      </rPr>
      <t xml:space="preserve"> (elmélet, tantermi gyakorlat, ill. labor heti</t>
    </r>
    <r>
      <rPr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óraszáma</t>
    </r>
    <r>
      <rPr>
        <sz val="10"/>
        <rFont val="Times New Roman"/>
        <family val="1"/>
      </rPr>
      <t>)</t>
    </r>
  </si>
  <si>
    <t>Értékelés</t>
  </si>
  <si>
    <t>Közelebbi tantervi egység</t>
  </si>
  <si>
    <t>neve</t>
  </si>
  <si>
    <t>kódja</t>
  </si>
  <si>
    <t>Kr.</t>
  </si>
  <si>
    <t>Vi</t>
  </si>
  <si>
    <t>Gy</t>
  </si>
  <si>
    <t>Tárgyfelelős</t>
  </si>
  <si>
    <t>Matematika</t>
  </si>
  <si>
    <t>Bevezető matematika kémikusoknak (1)</t>
  </si>
  <si>
    <t>Szentmiklóssy Zoltán</t>
  </si>
  <si>
    <t>Bevezető matematika kémikusoknak (1) gyak.</t>
  </si>
  <si>
    <t>Bevezető matematika kémikusoknak (2)</t>
  </si>
  <si>
    <t>Bevezető matematika kémikusoknak (2) gyak.</t>
  </si>
  <si>
    <t xml:space="preserve"> </t>
  </si>
  <si>
    <t>Fizika</t>
  </si>
  <si>
    <t>Fizika (1)</t>
  </si>
  <si>
    <t xml:space="preserve">  </t>
  </si>
  <si>
    <t>Kürti Jenő</t>
  </si>
  <si>
    <t>Süvegh Károly</t>
  </si>
  <si>
    <t>Számítástechnika</t>
  </si>
  <si>
    <t>Kémiai számítástechnika labor (1)</t>
  </si>
  <si>
    <t>Baranyai András</t>
  </si>
  <si>
    <t>Kémiai számítástechnika labor (2)</t>
  </si>
  <si>
    <t>Tóth Gergely</t>
  </si>
  <si>
    <t xml:space="preserve">Általános gazdasági, </t>
  </si>
  <si>
    <t>Jánosi Imre</t>
  </si>
  <si>
    <t>menedzsment, minőség-</t>
  </si>
  <si>
    <t>Róka András</t>
  </si>
  <si>
    <t>Általános kémia</t>
  </si>
  <si>
    <t>Általános kémia szám.gyak.</t>
  </si>
  <si>
    <t>Vass Gábor</t>
  </si>
  <si>
    <t>Általános kémia labor</t>
  </si>
  <si>
    <t>Szepes László</t>
  </si>
  <si>
    <t>Fizikai kémia</t>
  </si>
  <si>
    <t>@</t>
  </si>
  <si>
    <t>Keszei Ernő</t>
  </si>
  <si>
    <t>Inzelt György</t>
  </si>
  <si>
    <t>Gilányi Tibor</t>
  </si>
  <si>
    <t>Fizikai kémia labor (1)</t>
  </si>
  <si>
    <t>Láng Győző</t>
  </si>
  <si>
    <t>Fizikai kémia labor (3A): Kolloidika</t>
  </si>
  <si>
    <t>Kiss Éva</t>
  </si>
  <si>
    <t>Szalay Péter</t>
  </si>
  <si>
    <t>Szervetlen kémia</t>
  </si>
  <si>
    <t>Szervetlen kémia (1)</t>
  </si>
  <si>
    <t>Rohonczy János</t>
  </si>
  <si>
    <t>Szervetlen kémia (2)</t>
  </si>
  <si>
    <t>Szervetlen kémia labor</t>
  </si>
  <si>
    <t>Magyarfalvi Gábor</t>
  </si>
  <si>
    <t>Kémiai biztonságtechnika</t>
  </si>
  <si>
    <t>Jalsovszky István</t>
  </si>
  <si>
    <t>Szerves kémia</t>
  </si>
  <si>
    <t>Szerves kémia (1)</t>
  </si>
  <si>
    <t>Szerves kémia (2)</t>
  </si>
  <si>
    <t>Szerves kémia labor (1)</t>
  </si>
  <si>
    <t>Szabó Dénes</t>
  </si>
  <si>
    <t>Perczel András</t>
  </si>
  <si>
    <t>Analitikai kémia</t>
  </si>
  <si>
    <t>Analitikai kémia (1)</t>
  </si>
  <si>
    <t>Orbán Miklós</t>
  </si>
  <si>
    <t>Analitikai kémia labor (1)</t>
  </si>
  <si>
    <t>Barczáné Buvári Ágnes</t>
  </si>
  <si>
    <t>Záray Gyula</t>
  </si>
  <si>
    <t>Kémiai anyagtudomány (A)</t>
  </si>
  <si>
    <t>Sinkó Katalin</t>
  </si>
  <si>
    <t>Varga Imre</t>
  </si>
  <si>
    <t>Homonnay Zoltán</t>
  </si>
  <si>
    <t>Környezetkémia</t>
  </si>
  <si>
    <t>Salma Imre</t>
  </si>
  <si>
    <t>Kémiai technológia</t>
  </si>
  <si>
    <t>Szalay Roland</t>
  </si>
  <si>
    <t>Szaklaboratórium</t>
  </si>
  <si>
    <t>Szaklaboratóriumi gyakorlat, szakdolgozat</t>
  </si>
  <si>
    <t>KI tanszékvezetők</t>
  </si>
  <si>
    <t>Záróvizsga</t>
  </si>
  <si>
    <t>Nyelvvizsga</t>
  </si>
  <si>
    <t>össz</t>
  </si>
  <si>
    <t>Kötelező tárgyak óraszáma fajtánként (elmélet + tantermi gyakorlat + laborgyakorlat)</t>
  </si>
  <si>
    <t>Közös óraszám</t>
  </si>
  <si>
    <t>Kötelező tárgyak kreditértéke fajtánként (elmélet + tantermi gyakorlat + laborgyakorlat)</t>
  </si>
  <si>
    <t>Közös kredit</t>
  </si>
  <si>
    <t>Kötelező tárgyak kreditértéke (félév összes)</t>
  </si>
  <si>
    <r>
      <t>Kötelező közös tárgyakkal kapcsolatos vizsgaszám a félévben</t>
    </r>
    <r>
      <rPr>
        <sz val="10"/>
        <rFont val="Times New Roman"/>
        <family val="1"/>
      </rPr>
      <t xml:space="preserve"> a bármikor letehető Közismereti blokkal együtt</t>
    </r>
  </si>
  <si>
    <t>Összes</t>
  </si>
  <si>
    <t>Megjegyzés:</t>
  </si>
  <si>
    <r>
      <t xml:space="preserve">A </t>
    </r>
    <r>
      <rPr>
        <b/>
        <sz val="10"/>
        <rFont val="Times New Roman"/>
        <family val="1"/>
      </rPr>
      <t>Vegyész szakirányban</t>
    </r>
    <r>
      <rPr>
        <sz val="10"/>
        <rFont val="Times New Roman"/>
        <family val="1"/>
      </rPr>
      <t xml:space="preserve"> további kötelező tárgyakat is előírunk </t>
    </r>
  </si>
  <si>
    <r>
      <t>A heti óraszám helyén szereplő "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 xml:space="preserve">" azt jelenti, hogy a konkrét érték esetenként, ill. témánként változó. A </t>
    </r>
    <r>
      <rPr>
        <b/>
        <sz val="10"/>
        <rFont val="Times New Roman"/>
        <family val="1"/>
      </rPr>
      <t>Kr</t>
    </r>
    <r>
      <rPr>
        <sz val="10"/>
        <rFont val="Times New Roman"/>
        <family val="1"/>
      </rPr>
      <t xml:space="preserve"> oszlopfelirat kreditértéket jelöl.</t>
    </r>
  </si>
  <si>
    <t>Császár Attila</t>
  </si>
  <si>
    <t>Kémiai anyagtudomány (B)</t>
  </si>
  <si>
    <t>Kémiai technológia labor</t>
  </si>
  <si>
    <t>Varga Imre Péter</t>
  </si>
  <si>
    <t>Szakirányos kötelező tárgyak óraszáma fajtánként (elmélet + tantermi gyakorlat + laborgyakorlat)</t>
  </si>
  <si>
    <t>összesen</t>
  </si>
  <si>
    <t>Óraszám törzstárgyakkal összesen</t>
  </si>
  <si>
    <t>Kreditszám törzstárgyakkal összesen</t>
  </si>
  <si>
    <t>Laborkredit a szaklabor nélkül (≥40):</t>
  </si>
  <si>
    <t>A Kémia alapszak VEGYÉSZ szakirány kötvál. Óráit ld. Külön táblázatban</t>
  </si>
  <si>
    <t>Kötelező órák kreditjeinek táblázata</t>
  </si>
  <si>
    <t>törzstárgyak</t>
  </si>
  <si>
    <t>egyéb kötelező órák</t>
  </si>
  <si>
    <t>szabadon választható keret</t>
  </si>
  <si>
    <t>köt.vál. Órák</t>
  </si>
  <si>
    <t>A géntechnológia alapjai</t>
  </si>
  <si>
    <t>ea.</t>
  </si>
  <si>
    <t>Nyitray László</t>
  </si>
  <si>
    <t>A modern biológia alapjai</t>
  </si>
  <si>
    <t>Sejtbiológia</t>
  </si>
  <si>
    <t>Kvantummechanika</t>
  </si>
  <si>
    <t>Surján Péter</t>
  </si>
  <si>
    <t>Ásványtan-kristálykémia</t>
  </si>
  <si>
    <t>Weiszburg Tamás</t>
  </si>
  <si>
    <t>Kőzettan gyakorlat</t>
  </si>
  <si>
    <t>Szakmány György</t>
  </si>
  <si>
    <t>Meteorológia</t>
  </si>
  <si>
    <t>Kémiai matematika</t>
  </si>
  <si>
    <t>A kémia története</t>
  </si>
  <si>
    <t>Bevezetés a kémiatanításba</t>
  </si>
  <si>
    <t>Szalay Luca</t>
  </si>
  <si>
    <t>Elválasztástechnika</t>
  </si>
  <si>
    <t>Torkos Kornél</t>
  </si>
  <si>
    <t>Műszeres analitika labor (2)</t>
  </si>
  <si>
    <t>Zihné Perényi Katalin</t>
  </si>
  <si>
    <t>Szerves spektroszkópia</t>
  </si>
  <si>
    <t>Vass Elemér</t>
  </si>
  <si>
    <t>Elektrokémia</t>
  </si>
  <si>
    <t>Fizikai kémia labor (2)</t>
  </si>
  <si>
    <t>Reakciókinetika</t>
  </si>
  <si>
    <t>Statisztikus mechanika</t>
  </si>
  <si>
    <t>Mika László Tamás</t>
  </si>
  <si>
    <t>Vegyipari művelettan</t>
  </si>
  <si>
    <t>A kolloidika alkalmazásai</t>
  </si>
  <si>
    <t>Csempesz Ferenc</t>
  </si>
  <si>
    <t>Csempesz Ferenc, Frecskáné Csáki Katalin</t>
  </si>
  <si>
    <t>Kölcsönhatások kolloid- és nanorendszerekben</t>
  </si>
  <si>
    <t>A környezet károsodása és védelme</t>
  </si>
  <si>
    <t>A magkémia alkalmazásai</t>
  </si>
  <si>
    <t>Magkémia labor</t>
  </si>
  <si>
    <t>Makromolekulák és biopolimerek önszerveződő rendszerei</t>
  </si>
  <si>
    <t>Polimerkémia és technológia</t>
  </si>
  <si>
    <t>Iván Béla</t>
  </si>
  <si>
    <t>Biokémia</t>
  </si>
  <si>
    <t>Elméleti szerves kémia</t>
  </si>
  <si>
    <t>Farkas Ödön</t>
  </si>
  <si>
    <t>Szerves labor haladóknak</t>
  </si>
  <si>
    <t>Bioszervetlen kémia</t>
  </si>
  <si>
    <t>Oltiné Varga Margit</t>
  </si>
  <si>
    <t>Fémorganikus és katalízis labor</t>
  </si>
  <si>
    <t>Fémorganikus kémia</t>
  </si>
  <si>
    <t>Pasinszki Tibor</t>
  </si>
  <si>
    <t>Szerkezeti kémia</t>
  </si>
  <si>
    <t>Csámpai Antal</t>
  </si>
  <si>
    <t>Tantárgy</t>
  </si>
  <si>
    <t>Kód</t>
  </si>
  <si>
    <t>Első (erős) előfeltétel</t>
  </si>
  <si>
    <t>Második (erős) előfeltétel</t>
  </si>
  <si>
    <t>Gyenge előfeltétel(ek)</t>
  </si>
  <si>
    <t>Fizika (2)</t>
  </si>
  <si>
    <t>Általános kémia számolási gyakorlat</t>
  </si>
  <si>
    <t>Fizikai kémia (1): Termodinamika+Statisztika</t>
  </si>
  <si>
    <t>Fizikai kémia (2): Reakciókinetika+Elektrokémia</t>
  </si>
  <si>
    <t>Fizikai kémia (3): Kolloidika</t>
  </si>
  <si>
    <t>Fizikai kémia (4): Elméleti kémia</t>
  </si>
  <si>
    <t>Szervetlen kémiai tantermi gyakorlat</t>
  </si>
  <si>
    <t>Szerves kémia (3): Biológiai kémia</t>
  </si>
  <si>
    <t>Analitikai kémia (2): Műszeres analitika</t>
  </si>
  <si>
    <t>Analitika kémia labor (2A): Műszeres analitika</t>
  </si>
  <si>
    <t>Analitika (2): Műszeres analitika</t>
  </si>
  <si>
    <t>Analitikai kémai (3): Magkémia</t>
  </si>
  <si>
    <t xml:space="preserve">                     Az első oszlop árnyalt celláiban szereplő tárgyak előfeltételt nem igényelnek, ezért más szakosoknak is ajánlhatók. </t>
  </si>
  <si>
    <t>Gyenge előfeltétel</t>
  </si>
  <si>
    <t>Kvantummechanika gyakorlat</t>
  </si>
  <si>
    <t xml:space="preserve">Kémiai matematika gyakorlat </t>
  </si>
  <si>
    <t>Számítógépes kémia, labor</t>
  </si>
  <si>
    <t>Elektrokémia </t>
  </si>
  <si>
    <t>A kolloidika alkalmazásai, labor</t>
  </si>
  <si>
    <t xml:space="preserve">A magkémia alkalmazásai </t>
  </si>
  <si>
    <t>Makromolekulák és biopolimerek önszerveződése</t>
  </si>
  <si>
    <t>Harmadik erős előfeltétel:</t>
  </si>
  <si>
    <t>Fizikai kémia (3B): Kolloidika labor</t>
  </si>
  <si>
    <t>Fizikai kémiai számítások</t>
  </si>
  <si>
    <t xml:space="preserve">Harmadik erős előfeltétel: </t>
  </si>
  <si>
    <t>Analitikai kémia labor (2A): Műszeres analitika</t>
  </si>
  <si>
    <t xml:space="preserve">                 Aki a kiegészítést későbbre halasztja, annak magának kell gondoskodnia arról, hogy a tanrendjében az ütközésmentességet biztosítsa.</t>
  </si>
  <si>
    <t>6. Az alapfokozat megszerzéséhez összegyűjtendő kreditek száma: 180 kredit</t>
  </si>
  <si>
    <t>6.1. A képzési ágon belüli közös képzési szakasz minimális kreditértéke: - ;</t>
  </si>
  <si>
    <t>6.2. A szakirányhoz rendelhető minimális kredit: 50 kredit;</t>
  </si>
  <si>
    <t>6.3. A szabadon választható tantárgyakhoz rendelhető minimális kreditérték: 9 kredit;</t>
  </si>
  <si>
    <t>6.4. A szakdolgozathoz rendelt kreditérték: 10 kredit;</t>
  </si>
  <si>
    <t>6.5. A gyakorlati ismeretekhez rendelhető minimális kreditérték: 40 kredit;</t>
  </si>
  <si>
    <t>6.6. Intézményen kívüli összefüggő gyakorlati képzésben szerezhető minimális kreditérték: -</t>
  </si>
  <si>
    <t>7. Az alapképzési szak képzési célja, az elsajátítandó szakmai kompetenciák:</t>
  </si>
  <si>
    <t>A képzés célja olyan vegyészek képzése, akik elméleti és gyakorlati kémiai ismeretekkel, a rokon szakterületeken (pl. matematika, fizika, informatika, szakmai idegen nyelv) elfogadható alapismeretekkel rendelkeznek és az alapfokozat birtokában alkalmassá válnak elsősorban gyakorlati feladatok és problémák felismerését és önálló megoldását igénylő munkakörök ellátására a vegyipari termelésben, analitikai, minőségbiztosítási laboratóriumokban, valamint igazgatási, környezetgazdálkodási és környezetvédelemi területeken. Kellő mélységű ismerettel rendelkezzenek a képzés második ciklusát folytatni, illetve egyénileg és szervezett formában további tanulmányokat végezni.</t>
  </si>
  <si>
    <t>Alapfokozat birtokában a vegyész – a várható szakirányokat is figyelembe véve – ismeri: a legfontosabb kémiai laboratóriumi módszerek elvét és gyakorlati alkalmazhatóságukat; munkája eredményeit – szakmai és nem szakmai körök számára – hatékonyan tudja kommunikálni idegen nyelven és az informatika eszközeit is felhasználva; képes továbbképzések segítségével új kompetenciákat elsajátítani.</t>
  </si>
  <si>
    <t>Alapfokozat birtokában a vegyészek – a várható szakirányokat is figyelembe véve – alkalmasak: elsősorban gyakorlati problémák és feladatok felismerésére és önálló megoldására a vegyipari termelésben, akadémiai és ipari kutatóintézetekben, agrokémiai, élelmiszeripari, növényvédelmi, minőségbiztosítási, egészségügyi analitikai laboratóriumokban, valamint igazgatási, környezetgazdálkodási és környezetvédelemi területeken a napi műszerüzemeltetési, rutinmérési feladatok ellátására; a laboratóriumi nagyműszerek felelősségteljes működtetésére; a szakterületén önálló döntéshozatalra; munkájukat minőségtudattal, sikerorientáltsággal és megfelelő értékszemlélettel végezni.</t>
  </si>
  <si>
    <t>8. A törzsanyag (a szakképzettség szempontjából meghatározó ismeretkörök):</t>
  </si>
  <si>
    <t>matematika, fizika, informatika, általános gazdasági és menedzsment, minőségügyi és környezetügyi, EU ismeretek;</t>
  </si>
  <si>
    <t>általános, szervetlen, analitikai, alkalmazott, szerves és fizikai kémia;</t>
  </si>
  <si>
    <t>– differenciált szakmai ismeretek: 50 kredit</t>
  </si>
  <si>
    <t>vegyész szakirányon: fizikai kémia, anyagtudomány; környezetkémia és -analitika; szerves kémia és biokémia; a makromolekuláris és polimerkémia; természettudományos ismeretek;</t>
  </si>
  <si>
    <t>tanári szakirány: második szak szakterületi ismeretei, elméleti kémia, egyéb természettudományos alapismeretek, speciális kémiai ismeretek, pedagógiai, pszichológiai ismeretek.</t>
  </si>
  <si>
    <t>9. Szakmai gyakorlat:</t>
  </si>
  <si>
    <t>A gyakorlati képzés az elméleti anyag mélyebb megértését, a gyakorlati módszerek, eljárások megismerését szolgálja.</t>
  </si>
  <si>
    <t>A külső szakmai gyakorló helyen, intézményben, erre alkalmas szervezetnél vagy felsőoktatási intézményi gyakorlóhelyen végzett szakmai gyakorlat időtartama legalább 6 hét.</t>
  </si>
  <si>
    <t>10. Idegennyelvi követelmények:</t>
  </si>
  <si>
    <t>Az alapfokozat megszerzéséhez legalább egy idegen nyelvből államilag elismert, középfokú (B2) komplex típusú nyelvvizsga vagy ezzel egyenértékű érettségi bizonyítvány vagy oklevél szükséges.</t>
  </si>
  <si>
    <t>mv1c1mt1</t>
  </si>
  <si>
    <t>mv1c2mt1</t>
  </si>
  <si>
    <t>mv1c1mt2</t>
  </si>
  <si>
    <t>mv1c2mt2</t>
  </si>
  <si>
    <t>fv1c1fi1</t>
  </si>
  <si>
    <t>fv1c4fi2</t>
  </si>
  <si>
    <t>kv1c3in1</t>
  </si>
  <si>
    <t>kv1c3in2</t>
  </si>
  <si>
    <t>kv1c1k02</t>
  </si>
  <si>
    <t>kv1c2k02</t>
  </si>
  <si>
    <t>kv1c4al2</t>
  </si>
  <si>
    <t>kv1c1fz1</t>
  </si>
  <si>
    <t>kv1c1fz3</t>
  </si>
  <si>
    <t>kv1c1kl1</t>
  </si>
  <si>
    <t>kv1c4fz5</t>
  </si>
  <si>
    <t>kv1c4kl2</t>
  </si>
  <si>
    <t>kv1c1lm1</t>
  </si>
  <si>
    <t>kv1c1en1</t>
  </si>
  <si>
    <t>kv1c1en2</t>
  </si>
  <si>
    <t>kv1c4en3</t>
  </si>
  <si>
    <t>kv1c1es1</t>
  </si>
  <si>
    <t>kv1c1es2</t>
  </si>
  <si>
    <t>kv1c4es3</t>
  </si>
  <si>
    <t>kv1c1bk1</t>
  </si>
  <si>
    <t>kv1c1an1</t>
  </si>
  <si>
    <t>kv1c4an2</t>
  </si>
  <si>
    <t>kv1c1an3</t>
  </si>
  <si>
    <t>kv1c1ny1</t>
  </si>
  <si>
    <t>kv1c4an4</t>
  </si>
  <si>
    <t>kv1c1mg1</t>
  </si>
  <si>
    <t>kv1c1kr1</t>
  </si>
  <si>
    <t>kv1c1tc1</t>
  </si>
  <si>
    <t>kv1c8lab</t>
  </si>
  <si>
    <t>kv1c1nyx</t>
  </si>
  <si>
    <t>kv1c4tc2</t>
  </si>
  <si>
    <t xml:space="preserve"> Kémia felzárkóztató kritériumtárgy gyakorlat (A kémia alapjai) </t>
  </si>
  <si>
    <t>fv1c1fi3</t>
  </si>
  <si>
    <t>fv1c2fi3</t>
  </si>
  <si>
    <t>kv1c1lv1</t>
  </si>
  <si>
    <t>kv1c4lv2</t>
  </si>
  <si>
    <t>kv1c4an5</t>
  </si>
  <si>
    <t>kv1c1es5</t>
  </si>
  <si>
    <t>kv1c1lm2</t>
  </si>
  <si>
    <t>kv1c1lm3</t>
  </si>
  <si>
    <t>kv1c3lm3</t>
  </si>
  <si>
    <t>kv1c1fz9</t>
  </si>
  <si>
    <t>kv1c4fz6</t>
  </si>
  <si>
    <t>kv1c1fz7</t>
  </si>
  <si>
    <t>kv1c1fz8</t>
  </si>
  <si>
    <t>kv1c1tc4</t>
  </si>
  <si>
    <t>kv1c4kl4</t>
  </si>
  <si>
    <t>kv1c1kl4</t>
  </si>
  <si>
    <t>kv1c1kl5</t>
  </si>
  <si>
    <t>kv1c1mg2</t>
  </si>
  <si>
    <t>kv1c1kl3</t>
  </si>
  <si>
    <t>kv1c1tc3</t>
  </si>
  <si>
    <t>kv1c1bk2</t>
  </si>
  <si>
    <t>kv1c1es7</t>
  </si>
  <si>
    <t>kv1c1in2</t>
  </si>
  <si>
    <t>kv1c4es6</t>
  </si>
  <si>
    <t>kv1c1en7</t>
  </si>
  <si>
    <t>kv1c4en6</t>
  </si>
  <si>
    <t>kv1c1en5</t>
  </si>
  <si>
    <t>kv1c1en4</t>
  </si>
  <si>
    <t>fv1c1fi2</t>
  </si>
  <si>
    <t>kv1c4en3s</t>
  </si>
  <si>
    <r>
      <t>fv1c</t>
    </r>
    <r>
      <rPr>
        <sz val="10"/>
        <rFont val="Times New Roman"/>
        <family val="1"/>
      </rPr>
      <t>1</t>
    </r>
    <r>
      <rPr>
        <sz val="10"/>
        <color indexed="8"/>
        <rFont val="Times New Roman"/>
        <family val="1"/>
      </rPr>
      <t>fi2</t>
    </r>
  </si>
  <si>
    <t>kv1c4klx</t>
  </si>
  <si>
    <t>8 óra</t>
  </si>
  <si>
    <t>10 óra</t>
  </si>
  <si>
    <t>Informatika</t>
  </si>
  <si>
    <t>Kémia Kritériumtárgy</t>
  </si>
  <si>
    <t xml:space="preserve"> Kémia felzárkóztató kritériumtárgy (A kémia alapjai) </t>
  </si>
  <si>
    <t>19 óra</t>
  </si>
  <si>
    <t>Fizikai kémia (1): Termodinamika+Statisztikus termodinamika</t>
  </si>
  <si>
    <t>15 óra</t>
  </si>
  <si>
    <r>
      <t xml:space="preserve">Biomolekuláris kémia  </t>
    </r>
    <r>
      <rPr>
        <b/>
        <sz val="10"/>
        <rFont val="Times New Roman"/>
        <family val="1"/>
      </rPr>
      <t>4 óra</t>
    </r>
  </si>
  <si>
    <t>+Anyagtudomány</t>
  </si>
  <si>
    <t>Analitikai kémia  (2):  Műszeres analitika</t>
  </si>
  <si>
    <t>Analitikai kémia (3): Magkémia</t>
  </si>
  <si>
    <t>X</t>
  </si>
  <si>
    <t>kv1c8000</t>
  </si>
  <si>
    <r>
      <t>Szemeszter</t>
    </r>
    <r>
      <rPr>
        <sz val="10"/>
        <rFont val="Times New Roman"/>
        <family val="1"/>
      </rPr>
      <t xml:space="preserve"> ( elmélet, tantermi gyakorlat, ill. labor heti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óraszáma</t>
    </r>
    <r>
      <rPr>
        <sz val="10"/>
        <rFont val="Times New Roman"/>
        <family val="1"/>
      </rPr>
      <t>)</t>
    </r>
  </si>
  <si>
    <t>kv1c2fz1</t>
  </si>
  <si>
    <t xml:space="preserve">Analitikai kémia labor (2B): Műszeres analitika </t>
  </si>
  <si>
    <t>kv1c4an6</t>
  </si>
  <si>
    <t>Kötvál. és szabadon vál. tárgyakra fennmaradó óraszám</t>
  </si>
  <si>
    <t>Kötvál. és szabadon vál. Tárgyakra fennmaradó kreditérték</t>
  </si>
  <si>
    <t>Gazdasági , menedzsment és minőségbiztosítási ismeretek</t>
  </si>
  <si>
    <t>kv1c1men</t>
  </si>
  <si>
    <r>
      <t xml:space="preserve">Környezetkémia      </t>
    </r>
    <r>
      <rPr>
        <b/>
        <sz val="10"/>
        <rFont val="Times New Roman"/>
        <family val="1"/>
      </rPr>
      <t>2 óra</t>
    </r>
  </si>
  <si>
    <t>Tantárgykiegészítések</t>
  </si>
  <si>
    <t>11 óra</t>
  </si>
  <si>
    <t>11 kredit</t>
  </si>
  <si>
    <t>+Magkémia</t>
  </si>
  <si>
    <t>kv1c1al1</t>
  </si>
  <si>
    <t>kv1c2al2</t>
  </si>
  <si>
    <t>kv1c1bz1</t>
  </si>
  <si>
    <t>Szemeszter (alatta elmélet, tantermi gyakorlat, ill. labor heti óraszáma)</t>
  </si>
  <si>
    <t>Felterjesztő tanszék</t>
  </si>
  <si>
    <t>tant. gyak.</t>
  </si>
  <si>
    <t>lab. gyak.</t>
  </si>
  <si>
    <t>Terület</t>
  </si>
  <si>
    <t>Analitika</t>
  </si>
  <si>
    <t>Eke Zsuzsanna</t>
  </si>
  <si>
    <t>Analitikai Kém.</t>
  </si>
  <si>
    <t xml:space="preserve">Elválasztástechnika labor I. </t>
  </si>
  <si>
    <t>Szerves Kémia</t>
  </si>
  <si>
    <t>Elméleti kémia</t>
  </si>
  <si>
    <t>Fizikai Kémia</t>
  </si>
  <si>
    <t>Fizikai kémiai labor elméleti háttere</t>
  </si>
  <si>
    <t>kv1c1fz10</t>
  </si>
  <si>
    <t>Kém. technológia</t>
  </si>
  <si>
    <t>Kolloidika</t>
  </si>
  <si>
    <t>Magkémia</t>
  </si>
  <si>
    <t>kv1n4mg3</t>
  </si>
  <si>
    <t>Makromolek.</t>
  </si>
  <si>
    <t>Szerves</t>
  </si>
  <si>
    <t>Szervetlen</t>
  </si>
  <si>
    <t>Szervetlen Kémiai</t>
  </si>
  <si>
    <r>
      <t>#</t>
    </r>
    <r>
      <rPr>
        <b/>
        <sz val="14"/>
        <rFont val="Times New Roman"/>
        <family val="1"/>
      </rPr>
      <t>1. A Kémia alapszak kötelező természettudományi alapozó és szakmai törzstárgyainak egymásra épülése</t>
    </r>
  </si>
  <si>
    <t xml:space="preserve">kv1c1bz1
</t>
  </si>
  <si>
    <t>Általános kémia, előadás</t>
  </si>
  <si>
    <t>kv1c1kl4r</t>
  </si>
  <si>
    <t>kv1c2kl2</t>
  </si>
  <si>
    <r>
      <t>Megjegyzés:</t>
    </r>
    <r>
      <rPr>
        <sz val="10"/>
        <rFont val="Times New Roman"/>
        <family val="1"/>
      </rPr>
      <t xml:space="preserve"> Aki a Vegyész szakirányt fel kívánja venni, annak célszerű a kiegészítést (K) az alaptárggyal (A) együtt felvenni, hogy egyetlen értékeléssel szerezhesse meg az összkreditet.</t>
    </r>
  </si>
  <si>
    <t>Fizika modul összesen:</t>
  </si>
  <si>
    <t>Földtudomány modul összesen:</t>
  </si>
  <si>
    <t>Java, C++</t>
  </si>
  <si>
    <t>Gyakorlati programozás Linuxban</t>
  </si>
  <si>
    <t>Informatika modul összesen:</t>
  </si>
  <si>
    <t>Matematika modul összesen:</t>
  </si>
  <si>
    <r>
      <t xml:space="preserve">Biztonságtechnika      </t>
    </r>
    <r>
      <rPr>
        <b/>
        <sz val="10"/>
        <rFont val="Times New Roman"/>
        <family val="1"/>
      </rPr>
      <t>2 óra</t>
    </r>
  </si>
  <si>
    <t>Műszeres analitika</t>
  </si>
  <si>
    <t>Üzemlátogatás</t>
  </si>
  <si>
    <t>2*</t>
  </si>
  <si>
    <t xml:space="preserve">* Egyik  és/vagy másik félévben meghirdetett kurzus. </t>
  </si>
  <si>
    <t>Bartoly Judit (Matyasovszky István)</t>
  </si>
  <si>
    <t>Szervetlen kémia labor-tantermi gyakorlat</t>
  </si>
  <si>
    <t>A tantárgy ill. kurzus neve</t>
  </si>
  <si>
    <t>4. A Kémia+X és X+kémia tanári szakirányban ajánlott tárgyak</t>
  </si>
  <si>
    <t>Egyéb természettudományi tárgymodulok</t>
  </si>
  <si>
    <t>Kémia szakterület</t>
  </si>
  <si>
    <t>kv1c1lm1e*</t>
  </si>
  <si>
    <t>vegyész szakirány</t>
  </si>
  <si>
    <t>szakirány nélkül</t>
  </si>
  <si>
    <r>
      <t xml:space="preserve">A </t>
    </r>
    <r>
      <rPr>
        <b/>
        <sz val="10"/>
        <rFont val="Times New Roman"/>
        <family val="1"/>
      </rPr>
      <t>Kémia felzárkóztató kritériumtárgy</t>
    </r>
    <r>
      <rPr>
        <sz val="10"/>
        <rFont val="Times New Roman"/>
        <family val="1"/>
      </rPr>
      <t xml:space="preserve"> célja a középiskolai ismeretek szintrehozása. A teljesítés már az első szemeszter elején sikerülhet. </t>
    </r>
  </si>
  <si>
    <t>A Vegyész  szakirány további kötelező órái</t>
  </si>
  <si>
    <t>Szakmai gyakorlat**</t>
  </si>
  <si>
    <t>bv1c1bi1</t>
  </si>
  <si>
    <t>bv1c1bi2</t>
  </si>
  <si>
    <t>bv1c1bi3</t>
  </si>
  <si>
    <t>gv1c4fd2</t>
  </si>
  <si>
    <t>"reform" Kód</t>
  </si>
  <si>
    <t>gv1c1fd3</t>
  </si>
  <si>
    <t>iv1c3in3</t>
  </si>
  <si>
    <t>inv1c1in4</t>
  </si>
  <si>
    <t>iv1c3in5</t>
  </si>
  <si>
    <t>kv1c1ma3</t>
  </si>
  <si>
    <t>kv1c2ma3</t>
  </si>
  <si>
    <t>kv1c1td1</t>
  </si>
  <si>
    <t>kv1c1kr2</t>
  </si>
  <si>
    <t>kv1c1kr3</t>
  </si>
  <si>
    <t>kv1c4mg3</t>
  </si>
  <si>
    <t>Biológia</t>
  </si>
  <si>
    <t xml:space="preserve">Fizika </t>
  </si>
  <si>
    <t>Földtudomány</t>
  </si>
  <si>
    <t>4 óra</t>
  </si>
  <si>
    <t>2f</t>
  </si>
  <si>
    <t>Pál Jenő/Csörgő István</t>
  </si>
  <si>
    <t>kv1c8zm1</t>
  </si>
  <si>
    <t xml:space="preserve">Fizikai kémia labor (3B):  Kolloidika </t>
  </si>
  <si>
    <t>gv1c1fd1</t>
  </si>
  <si>
    <t>C és FORTRAN kémiai alkalmazásai gyakorlat</t>
  </si>
  <si>
    <t>Kémiai matematika gyakorlat</t>
  </si>
  <si>
    <t>Számítógépes kémia labor</t>
  </si>
  <si>
    <t>A kolloidika alkalmazásai labor</t>
  </si>
  <si>
    <t>Harmadik erős előfeltétel: Szervetlen kémia (1), előadás</t>
  </si>
  <si>
    <r>
      <t>#</t>
    </r>
    <r>
      <rPr>
        <b/>
        <sz val="14"/>
        <rFont val="Times New Roman"/>
        <family val="1"/>
      </rPr>
      <t>2. A Vegyész szakirány illetve a szakirány nélküli kötelezően választható kémiai tárgyainak előfeltételei</t>
    </r>
  </si>
  <si>
    <t>Számítógépes kémia, ea</t>
  </si>
  <si>
    <r>
      <t>#</t>
    </r>
    <r>
      <rPr>
        <b/>
        <sz val="14"/>
        <rFont val="Times New Roman"/>
        <family val="1"/>
      </rPr>
      <t>3. A Kémia alapszak vegyész szakirány kötelező tárgykiegészítéseinek (K) előfeltételei</t>
    </r>
  </si>
  <si>
    <t>Molekuláris informatika gyakorlat</t>
  </si>
  <si>
    <t>kv1c3in3</t>
  </si>
  <si>
    <t>Egyéb természettudományi tárgymodul előfeltételei</t>
  </si>
  <si>
    <t>TTK Anatómiai, Sejt- és Fejlődésbiológiai Tsz.</t>
  </si>
  <si>
    <t>Lippai Mónika (Pálfia Zsolt)</t>
  </si>
  <si>
    <t>mv1c1mt1e*</t>
  </si>
  <si>
    <t>mv1c2mt1e*</t>
  </si>
  <si>
    <t>mv1c1mt2e*</t>
  </si>
  <si>
    <t>mv1c2mt2e*</t>
  </si>
  <si>
    <t>Számítógépes kémia ea.</t>
  </si>
  <si>
    <t>Molekuláris informatika ea.</t>
  </si>
  <si>
    <t>mv1c2mt1 vagy mv1c2mt1e</t>
  </si>
  <si>
    <t>Bevezető matematika kémikusoknak (1) gyak. vagy Matematika 1., gyak.</t>
  </si>
  <si>
    <t>Bevezető matematika kémikusoknak (1) vagy Matematika 1., ea.</t>
  </si>
  <si>
    <t>mv1c1mt1 vagy mv1c1mt1e</t>
  </si>
  <si>
    <t>Bevezető matematika kémikusoknak (2) vagy Matematika 2., ea.</t>
  </si>
  <si>
    <t>mv1c1mt2 vagy mv1c1mt2e</t>
  </si>
  <si>
    <t>Bevezető matematika kémikusoknak (2) Matematika 2., ea.</t>
  </si>
  <si>
    <t xml:space="preserve">Fizikai kémia (4): Elméleti kémia vagy Fizikai kémia (4): Elméleti kémia (emelt szint) </t>
  </si>
  <si>
    <t>kv1c1lm1 vagy kv1c1lm1e</t>
  </si>
  <si>
    <t xml:space="preserve">Fizikai Kémiai </t>
  </si>
  <si>
    <t>vagy Matematika 1., ea.*</t>
  </si>
  <si>
    <t>vagy Matematika 1., gyak.*</t>
  </si>
  <si>
    <t>vagy Matematika 2., ea.*</t>
  </si>
  <si>
    <t>vagy Matematika 2., gyak.*</t>
  </si>
  <si>
    <t>vagy Fizikai kémia (4): Elméleti kémia (emelt szint)*</t>
  </si>
  <si>
    <t>A Tanári  szakirány további kötelező órája</t>
  </si>
  <si>
    <t>Biológia modul összesen:</t>
  </si>
  <si>
    <t>A Vegyész szakirány kötelezően választható tárgyainak javasolt mintahálója</t>
  </si>
  <si>
    <t xml:space="preserve">Bevezető matematika kémikusoknak (1) gyak. </t>
  </si>
  <si>
    <t xml:space="preserve">mv1c2mt1 </t>
  </si>
  <si>
    <t xml:space="preserve">Bevezető matematika kémikusoknak (2) gyak. </t>
  </si>
  <si>
    <t xml:space="preserve">mv1c2mt2 </t>
  </si>
  <si>
    <t>Matematika 1., ea.</t>
  </si>
  <si>
    <t>Matematika 1., gyak.</t>
  </si>
  <si>
    <t>Matematika 2., ea.</t>
  </si>
  <si>
    <t>Matematika 2., gyak.</t>
  </si>
  <si>
    <t>mv1c1mt1e</t>
  </si>
  <si>
    <t>mv1c2mt1e</t>
  </si>
  <si>
    <t>mv1c1mt2e</t>
  </si>
  <si>
    <t>mv1c2mt2e</t>
  </si>
  <si>
    <t>Analitikai kémia labor (2A): Műszeres analitika (párhuzamos tárgyfelvétel)</t>
  </si>
  <si>
    <t xml:space="preserve">Fizikai kémia labor (3A): Kolloidika (párhuzamos tárgyfelvétel) </t>
  </si>
  <si>
    <t xml:space="preserve">Kémiai biztonságtechnika (párhuzamos tárgyfelvétel) </t>
  </si>
  <si>
    <t>iv1c1in4</t>
  </si>
  <si>
    <t xml:space="preserve">Császár Attila </t>
  </si>
  <si>
    <t>kv1c5tan</t>
  </si>
  <si>
    <t>12 óra</t>
  </si>
  <si>
    <t>Kémiai anyagtudomány (A) (párhuzamos tárgyfelvétel)</t>
  </si>
  <si>
    <t xml:space="preserve">Az alábbi modulokból felvett tárgyak összes kreditértékéből legfeljebb 10 kredit számítható be a szakirány 50 kreditnyi kötelezően választandó keretébe. A "túlteljesítés" a teljesen szabadon választható keret, illetve a +10 %-nyi ingyen felvehető kredit terhére megy. </t>
  </si>
  <si>
    <t xml:space="preserve">Az alábbi tárgyak bármelyike beszámítható a szakirány 50 kreditnyi kötelezően választandó keretébe. A hallgató dönthet úgy, hogy mind a 50 kreditet (de legalább 40 kreditet) ebből az ajánlati modulból teljesít. A másik kikötés: legalább 10 kreditet a  laboratóriumi gyakorlatokból kell megszerezni.  Az esetleges "túlteljesítés" a teljesen szabadon választható keret, ill. a +10% terhére megy. </t>
  </si>
  <si>
    <t>Számítógépes kémia, labor (párhuzamos tárgyfelvétel)</t>
  </si>
  <si>
    <t>Fizikai kémia labor (1) (párhuzamos tárgyfelvétel)</t>
  </si>
  <si>
    <t>A kolloidika alkalmazásai (párhuzamos tárgyfelvétel)</t>
  </si>
  <si>
    <t>Molekuláris informatika (párhuzamos tárgyfelvétel)</t>
  </si>
  <si>
    <t>– természettudományos alapozó ismeretek: 14-24 kredit (esetünkben 22 kredit)</t>
  </si>
  <si>
    <t>– szakmai törzsanyag: 82-92 kredit (esetünkben 89 kredit)</t>
  </si>
  <si>
    <t xml:space="preserve">Laboratóriumi alapmérések </t>
  </si>
  <si>
    <t>tanári szakirány*</t>
  </si>
  <si>
    <t>61**</t>
  </si>
  <si>
    <t xml:space="preserve">**Ebben az esetben természettudományi szakmai tárgyak teljesítése az elvárás. </t>
  </si>
  <si>
    <t>*Tanári szakirányon a mintatanterv 181 kreditből fog állni.</t>
  </si>
  <si>
    <t>Matematika 2., gyak. (párhuzamos tárgyfelvétel)</t>
  </si>
  <si>
    <t>Matematika 1., gyak. (párhuzamos tárgyfelvétel)</t>
  </si>
  <si>
    <t>A levegő és vízkörnyezet kémiai minősítése</t>
  </si>
  <si>
    <t>kv1c1lm1e</t>
  </si>
  <si>
    <t>Fizikai kémia (4): Elméleti kémia (emelt szint)</t>
  </si>
  <si>
    <t>**Felvehető a II. félév végétől. 45 kredit sikeres teljesítése után a mintatanterv szerint előírt I. és II. féléves tárgyakból. 6 hét különböző kutatólaborokban a www.chem.elte.hu/Oktatás/BSc alhonlapon olvasható tájékoztató szerint</t>
  </si>
  <si>
    <t>Szakmai gyakorlat*</t>
  </si>
  <si>
    <t>*45 kredit sikeres teljesítése után a mintatanterv szerint előírt I. és II. féléves tárgyakból. A www.chem.elte.hu/Oktatás/BSc alhonlapon olvasható tájékoztató szerint</t>
  </si>
  <si>
    <t>Kémiai technológia (párhuzamos tárgyfelvétel)</t>
  </si>
  <si>
    <r>
      <t>Bevezetés a kémiatanításba</t>
    </r>
    <r>
      <rPr>
        <b/>
        <sz val="10"/>
        <rFont val="Times New Roman"/>
        <family val="1"/>
      </rPr>
      <t>**</t>
    </r>
  </si>
  <si>
    <t>** Tanári szakirányon kötelező.</t>
  </si>
  <si>
    <t>3f</t>
  </si>
  <si>
    <r>
      <t xml:space="preserve">Az értékelés alatt a </t>
    </r>
    <r>
      <rPr>
        <b/>
        <sz val="10"/>
        <rFont val="Times New Roman"/>
        <family val="1"/>
      </rPr>
      <t>Vi</t>
    </r>
    <r>
      <rPr>
        <sz val="10"/>
        <rFont val="Times New Roman"/>
        <family val="1"/>
      </rPr>
      <t xml:space="preserve"> vizsgát, a </t>
    </r>
    <r>
      <rPr>
        <b/>
        <sz val="10"/>
        <rFont val="Times New Roman"/>
        <family val="1"/>
      </rPr>
      <t>Gy</t>
    </r>
    <r>
      <rPr>
        <sz val="10"/>
        <rFont val="Times New Roman"/>
        <family val="1"/>
      </rPr>
      <t xml:space="preserve"> gyakorlati jegyet jelent. Alattuk az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ötfokozatú osztályzásra,  a </t>
    </r>
    <r>
      <rPr>
        <b/>
        <sz val="10"/>
        <rFont val="Times New Roman"/>
        <family val="1"/>
      </rPr>
      <t>2f</t>
    </r>
    <r>
      <rPr>
        <sz val="10"/>
        <rFont val="Times New Roman"/>
        <family val="1"/>
      </rPr>
      <t xml:space="preserve"> kétfokozatúra, a </t>
    </r>
    <r>
      <rPr>
        <b/>
        <sz val="10"/>
        <rFont val="Times New Roman"/>
        <family val="1"/>
      </rPr>
      <t xml:space="preserve">3f </t>
    </r>
    <r>
      <rPr>
        <sz val="10"/>
        <rFont val="Times New Roman"/>
        <family val="1"/>
      </rPr>
      <t>háromfokozatúra</t>
    </r>
    <r>
      <rPr>
        <sz val="10"/>
        <rFont val="Times New Roman"/>
        <family val="1"/>
      </rPr>
      <t xml:space="preserve">, a </t>
    </r>
    <r>
      <rPr>
        <b/>
        <sz val="10"/>
        <rFont val="Times New Roman"/>
        <family val="1"/>
      </rPr>
      <t>@</t>
    </r>
    <r>
      <rPr>
        <sz val="10"/>
        <rFont val="Times New Roman"/>
        <family val="1"/>
      </rPr>
      <t xml:space="preserve"> pedig aláírásra utal. </t>
    </r>
  </si>
  <si>
    <t>Szerkezetkutató módszerek elmélete</t>
  </si>
  <si>
    <t>Kele Péter</t>
  </si>
  <si>
    <t>Asbóth Bence/Hudecz Ferenc</t>
  </si>
  <si>
    <t>Sejtbiológia vegyészeknek és fizikusoknak</t>
  </si>
  <si>
    <t>Barkács Katalin, Salma Imre</t>
  </si>
  <si>
    <t>*Az emelt szinten is hallgatható tárgyak esetén vagy alap vagy emelt kurzus teljesítendő. Az emelt kurzusok többletkreditjeit, a már alkalmazott gyakorlati eljárás szerint, a hallgatók a kötelezően választható tárgyak megengedett kreditértékeibe (maximum 10 kreditig) beleszámolhatják. Vegyész szakirányt felvett hallgatók esetében, amennyiben túlfut a kvótán, a többletkredit a szabadon választható tárgyak kontingensébe számolható el.</t>
  </si>
  <si>
    <t>minor szak</t>
  </si>
  <si>
    <t>a kémia tanításával kapcsolatos tárgyak</t>
  </si>
  <si>
    <t>Szakmai gyakorlat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</si>
</sst>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kr-425]"/>
    <numFmt numFmtId="173" formatCode="#,##0\ [$óra-425]"/>
    <numFmt numFmtId="174" formatCode="#,##0\ [$kr-425];[Red]\-#,##0\ [$kr-425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72">
    <font>
      <sz val="10"/>
      <name val="Lohit Hind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Symbol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1"/>
      <color indexed="25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1"/>
      <name val="Times New Roman"/>
      <family val="1"/>
    </font>
    <font>
      <u val="single"/>
      <sz val="7.5"/>
      <color indexed="12"/>
      <name val="Lohit Hindi"/>
      <family val="2"/>
    </font>
    <font>
      <u val="single"/>
      <sz val="7.5"/>
      <color indexed="36"/>
      <name val="Lohit Hindi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double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1135"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2" fontId="2" fillId="0" borderId="28" xfId="0" applyNumberFormat="1" applyFont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vertical="center"/>
    </xf>
    <xf numFmtId="1" fontId="5" fillId="34" borderId="34" xfId="0" applyNumberFormat="1" applyFont="1" applyFill="1" applyBorder="1" applyAlignment="1">
      <alignment horizontal="center" vertical="center"/>
    </xf>
    <xf numFmtId="172" fontId="2" fillId="0" borderId="35" xfId="0" applyNumberFormat="1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horizontal="left" vertical="center"/>
    </xf>
    <xf numFmtId="1" fontId="5" fillId="0" borderId="37" xfId="0" applyNumberFormat="1" applyFont="1" applyFill="1" applyBorder="1" applyAlignment="1">
      <alignment vertical="center"/>
    </xf>
    <xf numFmtId="1" fontId="5" fillId="0" borderId="38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" fontId="5" fillId="0" borderId="41" xfId="0" applyNumberFormat="1" applyFont="1" applyFill="1" applyBorder="1" applyAlignment="1">
      <alignment vertical="center"/>
    </xf>
    <xf numFmtId="1" fontId="5" fillId="34" borderId="42" xfId="0" applyNumberFormat="1" applyFont="1" applyFill="1" applyBorder="1" applyAlignment="1">
      <alignment horizontal="center" vertical="center"/>
    </xf>
    <xf numFmtId="172" fontId="2" fillId="35" borderId="43" xfId="0" applyNumberFormat="1" applyFont="1" applyFill="1" applyBorder="1" applyAlignment="1">
      <alignment vertical="center"/>
    </xf>
    <xf numFmtId="173" fontId="5" fillId="35" borderId="44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2" fontId="5" fillId="0" borderId="28" xfId="0" applyNumberFormat="1" applyFont="1" applyBorder="1" applyAlignment="1">
      <alignment vertical="center"/>
    </xf>
    <xf numFmtId="172" fontId="5" fillId="0" borderId="28" xfId="0" applyNumberFormat="1" applyFont="1" applyFill="1" applyBorder="1" applyAlignment="1">
      <alignment vertical="center"/>
    </xf>
    <xf numFmtId="172" fontId="2" fillId="0" borderId="46" xfId="0" applyNumberFormat="1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2" fontId="2" fillId="0" borderId="49" xfId="0" applyNumberFormat="1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2" fontId="2" fillId="0" borderId="48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172" fontId="5" fillId="0" borderId="52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172" fontId="5" fillId="0" borderId="53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1" fontId="5" fillId="0" borderId="55" xfId="0" applyNumberFormat="1" applyFont="1" applyFill="1" applyBorder="1" applyAlignment="1">
      <alignment vertical="center"/>
    </xf>
    <xf numFmtId="1" fontId="5" fillId="0" borderId="54" xfId="0" applyNumberFormat="1" applyFont="1" applyFill="1" applyBorder="1" applyAlignment="1">
      <alignment vertical="center"/>
    </xf>
    <xf numFmtId="1" fontId="5" fillId="0" borderId="56" xfId="0" applyNumberFormat="1" applyFont="1" applyFill="1" applyBorder="1" applyAlignment="1">
      <alignment vertical="center"/>
    </xf>
    <xf numFmtId="1" fontId="5" fillId="0" borderId="57" xfId="0" applyNumberFormat="1" applyFont="1" applyFill="1" applyBorder="1" applyAlignment="1">
      <alignment vertical="center"/>
    </xf>
    <xf numFmtId="1" fontId="5" fillId="0" borderId="58" xfId="0" applyNumberFormat="1" applyFont="1" applyFill="1" applyBorder="1" applyAlignment="1">
      <alignment vertical="center"/>
    </xf>
    <xf numFmtId="1" fontId="5" fillId="34" borderId="26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172" fontId="5" fillId="0" borderId="61" xfId="0" applyNumberFormat="1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1" fontId="2" fillId="0" borderId="63" xfId="0" applyNumberFormat="1" applyFont="1" applyBorder="1" applyAlignment="1">
      <alignment vertical="center"/>
    </xf>
    <xf numFmtId="1" fontId="5" fillId="0" borderId="6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5" fillId="0" borderId="33" xfId="0" applyNumberFormat="1" applyFont="1" applyBorder="1" applyAlignment="1">
      <alignment vertical="center"/>
    </xf>
    <xf numFmtId="173" fontId="5" fillId="0" borderId="7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1" fontId="5" fillId="36" borderId="15" xfId="0" applyNumberFormat="1" applyFont="1" applyFill="1" applyBorder="1" applyAlignment="1">
      <alignment horizontal="left" vertical="center"/>
    </xf>
    <xf numFmtId="1" fontId="5" fillId="0" borderId="67" xfId="0" applyNumberFormat="1" applyFont="1" applyBorder="1" applyAlignment="1">
      <alignment horizontal="left" vertical="center"/>
    </xf>
    <xf numFmtId="0" fontId="5" fillId="0" borderId="73" xfId="0" applyFont="1" applyBorder="1" applyAlignment="1">
      <alignment horizontal="right" vertical="center"/>
    </xf>
    <xf numFmtId="0" fontId="5" fillId="0" borderId="64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5" fillId="36" borderId="77" xfId="0" applyFont="1" applyFill="1" applyBorder="1" applyAlignment="1">
      <alignment horizontal="center" vertical="center"/>
    </xf>
    <xf numFmtId="0" fontId="5" fillId="37" borderId="66" xfId="0" applyFont="1" applyFill="1" applyBorder="1" applyAlignment="1">
      <alignment vertical="center"/>
    </xf>
    <xf numFmtId="0" fontId="5" fillId="37" borderId="67" xfId="0" applyFont="1" applyFill="1" applyBorder="1" applyAlignment="1">
      <alignment vertical="center"/>
    </xf>
    <xf numFmtId="0" fontId="2" fillId="37" borderId="78" xfId="0" applyFont="1" applyFill="1" applyBorder="1" applyAlignment="1">
      <alignment vertical="center"/>
    </xf>
    <xf numFmtId="1" fontId="5" fillId="37" borderId="68" xfId="0" applyNumberFormat="1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2" fillId="37" borderId="14" xfId="0" applyFont="1" applyFill="1" applyBorder="1" applyAlignment="1">
      <alignment vertical="center"/>
    </xf>
    <xf numFmtId="0" fontId="5" fillId="37" borderId="78" xfId="0" applyFont="1" applyFill="1" applyBorder="1" applyAlignment="1">
      <alignment vertical="center"/>
    </xf>
    <xf numFmtId="0" fontId="5" fillId="37" borderId="68" xfId="0" applyFont="1" applyFill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172" fontId="13" fillId="36" borderId="68" xfId="0" applyNumberFormat="1" applyFont="1" applyFill="1" applyBorder="1" applyAlignment="1">
      <alignment horizontal="right" vertical="center"/>
    </xf>
    <xf numFmtId="1" fontId="7" fillId="36" borderId="15" xfId="0" applyNumberFormat="1" applyFont="1" applyFill="1" applyBorder="1" applyAlignment="1">
      <alignment horizontal="left" vertical="center"/>
    </xf>
    <xf numFmtId="0" fontId="2" fillId="0" borderId="64" xfId="0" applyFont="1" applyBorder="1" applyAlignment="1">
      <alignment vertical="center"/>
    </xf>
    <xf numFmtId="1" fontId="2" fillId="0" borderId="76" xfId="0" applyNumberFormat="1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1" fontId="2" fillId="0" borderId="68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17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0" fillId="0" borderId="50" xfId="0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0" fontId="1" fillId="0" borderId="79" xfId="0" applyFont="1" applyBorder="1" applyAlignment="1">
      <alignment/>
    </xf>
    <xf numFmtId="0" fontId="8" fillId="0" borderId="47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0" fontId="18" fillId="0" borderId="50" xfId="0" applyFont="1" applyFill="1" applyBorder="1" applyAlignment="1">
      <alignment vertical="center"/>
    </xf>
    <xf numFmtId="0" fontId="8" fillId="0" borderId="82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1" fontId="9" fillId="0" borderId="84" xfId="0" applyNumberFormat="1" applyFont="1" applyFill="1" applyBorder="1" applyAlignment="1">
      <alignment vertical="center"/>
    </xf>
    <xf numFmtId="1" fontId="9" fillId="0" borderId="85" xfId="0" applyNumberFormat="1" applyFont="1" applyFill="1" applyBorder="1" applyAlignment="1">
      <alignment vertical="center"/>
    </xf>
    <xf numFmtId="1" fontId="5" fillId="0" borderId="86" xfId="0" applyNumberFormat="1" applyFont="1" applyFill="1" applyBorder="1" applyAlignment="1">
      <alignment vertical="center"/>
    </xf>
    <xf numFmtId="1" fontId="5" fillId="0" borderId="84" xfId="0" applyNumberFormat="1" applyFont="1" applyFill="1" applyBorder="1" applyAlignment="1">
      <alignment vertical="center"/>
    </xf>
    <xf numFmtId="1" fontId="5" fillId="0" borderId="85" xfId="0" applyNumberFormat="1" applyFont="1" applyFill="1" applyBorder="1" applyAlignment="1">
      <alignment vertical="center"/>
    </xf>
    <xf numFmtId="1" fontId="5" fillId="0" borderId="83" xfId="0" applyNumberFormat="1" applyFont="1" applyFill="1" applyBorder="1" applyAlignment="1">
      <alignment vertical="center"/>
    </xf>
    <xf numFmtId="1" fontId="5" fillId="34" borderId="87" xfId="0" applyNumberFormat="1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1" fontId="5" fillId="0" borderId="63" xfId="0" applyNumberFormat="1" applyFont="1" applyFill="1" applyBorder="1" applyAlignment="1">
      <alignment vertical="center"/>
    </xf>
    <xf numFmtId="0" fontId="8" fillId="0" borderId="88" xfId="0" applyFont="1" applyFill="1" applyBorder="1" applyAlignment="1">
      <alignment vertical="center"/>
    </xf>
    <xf numFmtId="0" fontId="8" fillId="0" borderId="89" xfId="0" applyFont="1" applyFill="1" applyBorder="1" applyAlignment="1">
      <alignment vertical="center"/>
    </xf>
    <xf numFmtId="1" fontId="5" fillId="0" borderId="90" xfId="0" applyNumberFormat="1" applyFont="1" applyFill="1" applyBorder="1" applyAlignment="1">
      <alignment vertical="center"/>
    </xf>
    <xf numFmtId="1" fontId="5" fillId="0" borderId="91" xfId="0" applyNumberFormat="1" applyFont="1" applyFill="1" applyBorder="1" applyAlignment="1">
      <alignment vertical="center"/>
    </xf>
    <xf numFmtId="1" fontId="5" fillId="0" borderId="92" xfId="0" applyNumberFormat="1" applyFont="1" applyFill="1" applyBorder="1" applyAlignment="1">
      <alignment vertical="center"/>
    </xf>
    <xf numFmtId="1" fontId="5" fillId="0" borderId="93" xfId="0" applyNumberFormat="1" applyFont="1" applyFill="1" applyBorder="1" applyAlignment="1">
      <alignment vertical="center"/>
    </xf>
    <xf numFmtId="1" fontId="19" fillId="0" borderId="91" xfId="0" applyNumberFormat="1" applyFont="1" applyFill="1" applyBorder="1" applyAlignment="1">
      <alignment vertical="center"/>
    </xf>
    <xf numFmtId="1" fontId="5" fillId="0" borderId="89" xfId="0" applyNumberFormat="1" applyFont="1" applyFill="1" applyBorder="1" applyAlignment="1">
      <alignment vertical="center"/>
    </xf>
    <xf numFmtId="1" fontId="5" fillId="34" borderId="94" xfId="0" applyNumberFormat="1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vertical="center"/>
    </xf>
    <xf numFmtId="1" fontId="20" fillId="0" borderId="31" xfId="0" applyNumberFormat="1" applyFont="1" applyFill="1" applyBorder="1" applyAlignment="1">
      <alignment vertical="center"/>
    </xf>
    <xf numFmtId="1" fontId="9" fillId="0" borderId="30" xfId="0" applyNumberFormat="1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vertical="center"/>
    </xf>
    <xf numFmtId="1" fontId="5" fillId="34" borderId="34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vertical="center"/>
    </xf>
    <xf numFmtId="1" fontId="9" fillId="0" borderId="31" xfId="0" applyNumberFormat="1" applyFont="1" applyFill="1" applyBorder="1" applyAlignment="1">
      <alignment vertical="center"/>
    </xf>
    <xf numFmtId="1" fontId="9" fillId="0" borderId="86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172" fontId="10" fillId="0" borderId="50" xfId="0" applyNumberFormat="1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1" fontId="5" fillId="0" borderId="97" xfId="0" applyNumberFormat="1" applyFont="1" applyFill="1" applyBorder="1" applyAlignment="1">
      <alignment vertical="center"/>
    </xf>
    <xf numFmtId="1" fontId="5" fillId="0" borderId="98" xfId="0" applyNumberFormat="1" applyFont="1" applyFill="1" applyBorder="1" applyAlignment="1">
      <alignment vertical="center"/>
    </xf>
    <xf numFmtId="1" fontId="5" fillId="0" borderId="99" xfId="0" applyNumberFormat="1" applyFont="1" applyFill="1" applyBorder="1" applyAlignment="1">
      <alignment vertical="center"/>
    </xf>
    <xf numFmtId="1" fontId="5" fillId="0" borderId="100" xfId="0" applyNumberFormat="1" applyFont="1" applyFill="1" applyBorder="1" applyAlignment="1">
      <alignment vertical="center"/>
    </xf>
    <xf numFmtId="1" fontId="5" fillId="0" borderId="96" xfId="0" applyNumberFormat="1" applyFont="1" applyFill="1" applyBorder="1" applyAlignment="1">
      <alignment vertical="center"/>
    </xf>
    <xf numFmtId="1" fontId="5" fillId="34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1" fontId="5" fillId="0" borderId="38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" fontId="5" fillId="0" borderId="41" xfId="0" applyNumberFormat="1" applyFont="1" applyFill="1" applyBorder="1" applyAlignment="1">
      <alignment vertical="center"/>
    </xf>
    <xf numFmtId="1" fontId="5" fillId="34" borderId="42" xfId="0" applyNumberFormat="1" applyFont="1" applyFill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1" fontId="5" fillId="0" borderId="102" xfId="0" applyNumberFormat="1" applyFont="1" applyFill="1" applyBorder="1" applyAlignment="1">
      <alignment vertical="center"/>
    </xf>
    <xf numFmtId="1" fontId="5" fillId="0" borderId="103" xfId="0" applyNumberFormat="1" applyFont="1" applyFill="1" applyBorder="1" applyAlignment="1">
      <alignment vertical="center"/>
    </xf>
    <xf numFmtId="1" fontId="5" fillId="0" borderId="104" xfId="0" applyNumberFormat="1" applyFont="1" applyFill="1" applyBorder="1" applyAlignment="1">
      <alignment vertical="center"/>
    </xf>
    <xf numFmtId="1" fontId="5" fillId="0" borderId="101" xfId="0" applyNumberFormat="1" applyFont="1" applyFill="1" applyBorder="1" applyAlignment="1">
      <alignment vertical="center"/>
    </xf>
    <xf numFmtId="1" fontId="5" fillId="34" borderId="105" xfId="0" applyNumberFormat="1" applyFont="1" applyFill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1" fontId="9" fillId="0" borderId="40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1" fontId="19" fillId="0" borderId="84" xfId="0" applyNumberFormat="1" applyFont="1" applyFill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2" fillId="0" borderId="107" xfId="0" applyFont="1" applyFill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10" fillId="0" borderId="87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" fontId="21" fillId="0" borderId="32" xfId="0" applyNumberFormat="1" applyFont="1" applyFill="1" applyBorder="1" applyAlignment="1">
      <alignment vertical="center"/>
    </xf>
    <xf numFmtId="1" fontId="21" fillId="0" borderId="30" xfId="0" applyNumberFormat="1" applyFont="1" applyFill="1" applyBorder="1" applyAlignment="1">
      <alignment vertical="center"/>
    </xf>
    <xf numFmtId="1" fontId="21" fillId="0" borderId="31" xfId="0" applyNumberFormat="1" applyFont="1" applyFill="1" applyBorder="1" applyAlignment="1">
      <alignment vertical="center"/>
    </xf>
    <xf numFmtId="1" fontId="5" fillId="0" borderId="47" xfId="0" applyNumberFormat="1" applyFont="1" applyFill="1" applyBorder="1" applyAlignment="1">
      <alignment vertical="center"/>
    </xf>
    <xf numFmtId="1" fontId="5" fillId="0" borderId="109" xfId="0" applyNumberFormat="1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89" xfId="0" applyFont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1" fontId="19" fillId="0" borderId="30" xfId="0" applyNumberFormat="1" applyFont="1" applyFill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1" fontId="5" fillId="0" borderId="111" xfId="0" applyNumberFormat="1" applyFont="1" applyFill="1" applyBorder="1" applyAlignment="1">
      <alignment vertical="center"/>
    </xf>
    <xf numFmtId="1" fontId="5" fillId="0" borderId="76" xfId="0" applyNumberFormat="1" applyFont="1" applyFill="1" applyBorder="1" applyAlignment="1">
      <alignment vertical="center"/>
    </xf>
    <xf numFmtId="1" fontId="5" fillId="0" borderId="112" xfId="0" applyNumberFormat="1" applyFont="1" applyFill="1" applyBorder="1" applyAlignment="1">
      <alignment vertical="center"/>
    </xf>
    <xf numFmtId="1" fontId="5" fillId="0" borderId="113" xfId="0" applyNumberFormat="1" applyFont="1" applyFill="1" applyBorder="1" applyAlignment="1">
      <alignment vertical="center"/>
    </xf>
    <xf numFmtId="1" fontId="5" fillId="0" borderId="114" xfId="0" applyNumberFormat="1" applyFont="1" applyFill="1" applyBorder="1" applyAlignment="1">
      <alignment vertical="center"/>
    </xf>
    <xf numFmtId="1" fontId="5" fillId="34" borderId="115" xfId="0" applyNumberFormat="1" applyFont="1" applyFill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0" fillId="0" borderId="115" xfId="0" applyFont="1" applyFill="1" applyBorder="1" applyAlignment="1">
      <alignment vertical="center"/>
    </xf>
    <xf numFmtId="172" fontId="2" fillId="0" borderId="88" xfId="0" applyNumberFormat="1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172" fontId="10" fillId="0" borderId="94" xfId="0" applyNumberFormat="1" applyFont="1" applyFill="1" applyBorder="1" applyAlignment="1">
      <alignment vertical="center"/>
    </xf>
    <xf numFmtId="0" fontId="2" fillId="0" borderId="114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1" fontId="5" fillId="0" borderId="83" xfId="0" applyNumberFormat="1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1" fontId="5" fillId="0" borderId="49" xfId="0" applyNumberFormat="1" applyFont="1" applyFill="1" applyBorder="1" applyAlignment="1">
      <alignment vertical="center"/>
    </xf>
    <xf numFmtId="172" fontId="5" fillId="0" borderId="48" xfId="0" applyNumberFormat="1" applyFont="1" applyFill="1" applyBorder="1" applyAlignment="1">
      <alignment horizontal="right" vertical="center"/>
    </xf>
    <xf numFmtId="0" fontId="10" fillId="0" borderId="117" xfId="0" applyFont="1" applyFill="1" applyBorder="1" applyAlignment="1">
      <alignment vertical="center"/>
    </xf>
    <xf numFmtId="1" fontId="5" fillId="0" borderId="118" xfId="0" applyNumberFormat="1" applyFont="1" applyFill="1" applyBorder="1" applyAlignment="1">
      <alignment vertical="center"/>
    </xf>
    <xf numFmtId="1" fontId="9" fillId="0" borderId="119" xfId="0" applyNumberFormat="1" applyFont="1" applyFill="1" applyBorder="1" applyAlignment="1">
      <alignment vertical="center"/>
    </xf>
    <xf numFmtId="0" fontId="5" fillId="0" borderId="118" xfId="0" applyFont="1" applyBorder="1" applyAlignment="1">
      <alignment horizontal="center" vertical="center"/>
    </xf>
    <xf numFmtId="1" fontId="5" fillId="34" borderId="120" xfId="0" applyNumberFormat="1" applyFont="1" applyFill="1" applyBorder="1" applyAlignment="1">
      <alignment horizontal="center" vertical="center"/>
    </xf>
    <xf numFmtId="172" fontId="5" fillId="0" borderId="28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/>
    </xf>
    <xf numFmtId="1" fontId="5" fillId="34" borderId="121" xfId="0" applyNumberFormat="1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1" fontId="5" fillId="34" borderId="122" xfId="0" applyNumberFormat="1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8" fillId="0" borderId="116" xfId="0" applyFont="1" applyBorder="1" applyAlignment="1">
      <alignment/>
    </xf>
    <xf numFmtId="0" fontId="2" fillId="0" borderId="114" xfId="0" applyFont="1" applyBorder="1" applyAlignment="1">
      <alignment/>
    </xf>
    <xf numFmtId="0" fontId="2" fillId="0" borderId="124" xfId="0" applyFont="1" applyBorder="1" applyAlignment="1">
      <alignment/>
    </xf>
    <xf numFmtId="0" fontId="2" fillId="0" borderId="116" xfId="0" applyFont="1" applyBorder="1" applyAlignment="1">
      <alignment/>
    </xf>
    <xf numFmtId="0" fontId="2" fillId="0" borderId="112" xfId="0" applyFont="1" applyBorder="1" applyAlignment="1">
      <alignment/>
    </xf>
    <xf numFmtId="1" fontId="5" fillId="34" borderId="125" xfId="0" applyNumberFormat="1" applyFont="1" applyFill="1" applyBorder="1" applyAlignment="1">
      <alignment horizontal="center" vertical="center"/>
    </xf>
    <xf numFmtId="0" fontId="10" fillId="0" borderId="75" xfId="0" applyFont="1" applyBorder="1" applyAlignment="1">
      <alignment/>
    </xf>
    <xf numFmtId="172" fontId="5" fillId="0" borderId="126" xfId="0" applyNumberFormat="1" applyFont="1" applyFill="1" applyBorder="1" applyAlignment="1">
      <alignment vertical="center"/>
    </xf>
    <xf numFmtId="0" fontId="2" fillId="0" borderId="126" xfId="0" applyFont="1" applyBorder="1" applyAlignment="1">
      <alignment/>
    </xf>
    <xf numFmtId="0" fontId="2" fillId="0" borderId="127" xfId="0" applyFont="1" applyBorder="1" applyAlignment="1">
      <alignment/>
    </xf>
    <xf numFmtId="0" fontId="2" fillId="0" borderId="128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01" xfId="0" applyFont="1" applyBorder="1" applyAlignment="1">
      <alignment/>
    </xf>
    <xf numFmtId="0" fontId="2" fillId="0" borderId="0" xfId="0" applyFont="1" applyAlignment="1">
      <alignment vertical="center"/>
    </xf>
    <xf numFmtId="1" fontId="5" fillId="0" borderId="63" xfId="0" applyNumberFormat="1" applyFont="1" applyFill="1" applyBorder="1" applyAlignment="1">
      <alignment vertical="center"/>
    </xf>
    <xf numFmtId="1" fontId="5" fillId="0" borderId="84" xfId="0" applyNumberFormat="1" applyFont="1" applyFill="1" applyBorder="1" applyAlignment="1">
      <alignment vertical="center"/>
    </xf>
    <xf numFmtId="1" fontId="5" fillId="0" borderId="85" xfId="0" applyNumberFormat="1" applyFont="1" applyFill="1" applyBorder="1" applyAlignment="1">
      <alignment vertical="center"/>
    </xf>
    <xf numFmtId="1" fontId="5" fillId="0" borderId="86" xfId="0" applyNumberFormat="1" applyFont="1" applyFill="1" applyBorder="1" applyAlignment="1">
      <alignment vertical="center"/>
    </xf>
    <xf numFmtId="1" fontId="5" fillId="34" borderId="87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2" fillId="0" borderId="129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1" fontId="5" fillId="0" borderId="31" xfId="0" applyNumberFormat="1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1" fontId="5" fillId="37" borderId="31" xfId="0" applyNumberFormat="1" applyFont="1" applyFill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5" fillId="0" borderId="131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132" xfId="0" applyFont="1" applyBorder="1" applyAlignment="1">
      <alignment/>
    </xf>
    <xf numFmtId="0" fontId="5" fillId="38" borderId="60" xfId="0" applyFont="1" applyFill="1" applyBorder="1" applyAlignment="1">
      <alignment vertical="center"/>
    </xf>
    <xf numFmtId="0" fontId="5" fillId="38" borderId="62" xfId="0" applyFont="1" applyFill="1" applyBorder="1" applyAlignment="1">
      <alignment horizontal="right" vertical="center"/>
    </xf>
    <xf numFmtId="0" fontId="5" fillId="38" borderId="0" xfId="0" applyFont="1" applyFill="1" applyBorder="1" applyAlignment="1">
      <alignment vertical="center"/>
    </xf>
    <xf numFmtId="0" fontId="5" fillId="38" borderId="65" xfId="0" applyFont="1" applyFill="1" applyBorder="1" applyAlignment="1">
      <alignment vertical="center"/>
    </xf>
    <xf numFmtId="0" fontId="2" fillId="38" borderId="50" xfId="0" applyFont="1" applyFill="1" applyBorder="1" applyAlignment="1">
      <alignment vertical="center"/>
    </xf>
    <xf numFmtId="0" fontId="2" fillId="39" borderId="133" xfId="0" applyFont="1" applyFill="1" applyBorder="1" applyAlignment="1">
      <alignment vertical="center"/>
    </xf>
    <xf numFmtId="0" fontId="2" fillId="39" borderId="134" xfId="0" applyFont="1" applyFill="1" applyBorder="1" applyAlignment="1">
      <alignment vertical="center"/>
    </xf>
    <xf numFmtId="0" fontId="8" fillId="39" borderId="135" xfId="0" applyFont="1" applyFill="1" applyBorder="1" applyAlignment="1">
      <alignment vertical="center"/>
    </xf>
    <xf numFmtId="0" fontId="8" fillId="39" borderId="133" xfId="0" applyFont="1" applyFill="1" applyBorder="1" applyAlignment="1">
      <alignment vertical="center"/>
    </xf>
    <xf numFmtId="0" fontId="8" fillId="39" borderId="136" xfId="0" applyFont="1" applyFill="1" applyBorder="1" applyAlignment="1">
      <alignment vertical="center"/>
    </xf>
    <xf numFmtId="1" fontId="2" fillId="39" borderId="137" xfId="0" applyNumberFormat="1" applyFont="1" applyFill="1" applyBorder="1" applyAlignment="1">
      <alignment vertical="center"/>
    </xf>
    <xf numFmtId="1" fontId="2" fillId="39" borderId="84" xfId="0" applyNumberFormat="1" applyFont="1" applyFill="1" applyBorder="1" applyAlignment="1">
      <alignment vertical="center"/>
    </xf>
    <xf numFmtId="1" fontId="5" fillId="39" borderId="85" xfId="0" applyNumberFormat="1" applyFont="1" applyFill="1" applyBorder="1" applyAlignment="1">
      <alignment vertical="center"/>
    </xf>
    <xf numFmtId="1" fontId="5" fillId="39" borderId="83" xfId="0" applyNumberFormat="1" applyFont="1" applyFill="1" applyBorder="1" applyAlignment="1">
      <alignment vertical="center"/>
    </xf>
    <xf numFmtId="0" fontId="9" fillId="39" borderId="138" xfId="0" applyFont="1" applyFill="1" applyBorder="1" applyAlignment="1">
      <alignment vertical="center"/>
    </xf>
    <xf numFmtId="0" fontId="2" fillId="39" borderId="139" xfId="0" applyFont="1" applyFill="1" applyBorder="1" applyAlignment="1">
      <alignment vertical="center"/>
    </xf>
    <xf numFmtId="0" fontId="8" fillId="39" borderId="134" xfId="0" applyFont="1" applyFill="1" applyBorder="1" applyAlignment="1">
      <alignment vertical="center"/>
    </xf>
    <xf numFmtId="0" fontId="5" fillId="39" borderId="66" xfId="0" applyFont="1" applyFill="1" applyBorder="1" applyAlignment="1">
      <alignment vertical="center"/>
    </xf>
    <xf numFmtId="0" fontId="5" fillId="39" borderId="67" xfId="0" applyFont="1" applyFill="1" applyBorder="1" applyAlignment="1">
      <alignment vertical="center"/>
    </xf>
    <xf numFmtId="0" fontId="2" fillId="39" borderId="78" xfId="0" applyFont="1" applyFill="1" applyBorder="1" applyAlignment="1">
      <alignment vertical="center"/>
    </xf>
    <xf numFmtId="1" fontId="5" fillId="39" borderId="68" xfId="0" applyNumberFormat="1" applyFont="1" applyFill="1" applyBorder="1" applyAlignment="1">
      <alignment vertical="center"/>
    </xf>
    <xf numFmtId="0" fontId="2" fillId="39" borderId="15" xfId="0" applyFont="1" applyFill="1" applyBorder="1" applyAlignment="1">
      <alignment vertical="center"/>
    </xf>
    <xf numFmtId="0" fontId="2" fillId="39" borderId="14" xfId="0" applyFont="1" applyFill="1" applyBorder="1" applyAlignment="1">
      <alignment vertical="center"/>
    </xf>
    <xf numFmtId="0" fontId="5" fillId="39" borderId="68" xfId="0" applyFont="1" applyFill="1" applyBorder="1" applyAlignment="1">
      <alignment vertical="center"/>
    </xf>
    <xf numFmtId="0" fontId="5" fillId="39" borderId="15" xfId="0" applyFont="1" applyFill="1" applyBorder="1" applyAlignment="1">
      <alignment vertical="center"/>
    </xf>
    <xf numFmtId="0" fontId="2" fillId="39" borderId="50" xfId="0" applyFont="1" applyFill="1" applyBorder="1" applyAlignment="1">
      <alignment vertical="center"/>
    </xf>
    <xf numFmtId="0" fontId="5" fillId="39" borderId="78" xfId="0" applyFont="1" applyFill="1" applyBorder="1" applyAlignment="1">
      <alignment vertical="center"/>
    </xf>
    <xf numFmtId="0" fontId="5" fillId="38" borderId="140" xfId="0" applyFont="1" applyFill="1" applyBorder="1" applyAlignment="1">
      <alignment vertical="center"/>
    </xf>
    <xf numFmtId="172" fontId="5" fillId="39" borderId="27" xfId="0" applyNumberFormat="1" applyFont="1" applyFill="1" applyBorder="1" applyAlignment="1">
      <alignment horizontal="right" vertical="center"/>
    </xf>
    <xf numFmtId="172" fontId="5" fillId="40" borderId="27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5" fillId="0" borderId="132" xfId="0" applyFont="1" applyFill="1" applyBorder="1" applyAlignment="1">
      <alignment horizontal="center" vertical="center"/>
    </xf>
    <xf numFmtId="1" fontId="9" fillId="41" borderId="63" xfId="0" applyNumberFormat="1" applyFont="1" applyFill="1" applyBorder="1" applyAlignment="1">
      <alignment vertical="center"/>
    </xf>
    <xf numFmtId="1" fontId="9" fillId="41" borderId="84" xfId="0" applyNumberFormat="1" applyFont="1" applyFill="1" applyBorder="1" applyAlignment="1">
      <alignment vertical="center"/>
    </xf>
    <xf numFmtId="1" fontId="9" fillId="41" borderId="85" xfId="0" applyNumberFormat="1" applyFont="1" applyFill="1" applyBorder="1" applyAlignment="1">
      <alignment vertical="center"/>
    </xf>
    <xf numFmtId="1" fontId="5" fillId="41" borderId="32" xfId="0" applyNumberFormat="1" applyFont="1" applyFill="1" applyBorder="1" applyAlignment="1">
      <alignment vertical="center"/>
    </xf>
    <xf numFmtId="1" fontId="9" fillId="41" borderId="30" xfId="0" applyNumberFormat="1" applyFont="1" applyFill="1" applyBorder="1" applyAlignment="1">
      <alignment vertical="center"/>
    </xf>
    <xf numFmtId="1" fontId="5" fillId="41" borderId="31" xfId="0" applyNumberFormat="1" applyFont="1" applyFill="1" applyBorder="1" applyAlignment="1">
      <alignment vertical="center"/>
    </xf>
    <xf numFmtId="1" fontId="5" fillId="41" borderId="93" xfId="0" applyNumberFormat="1" applyFont="1" applyFill="1" applyBorder="1" applyAlignment="1">
      <alignment vertical="center"/>
    </xf>
    <xf numFmtId="1" fontId="19" fillId="41" borderId="91" xfId="0" applyNumberFormat="1" applyFont="1" applyFill="1" applyBorder="1" applyAlignment="1">
      <alignment vertical="center"/>
    </xf>
    <xf numFmtId="1" fontId="5" fillId="41" borderId="92" xfId="0" applyNumberFormat="1" applyFont="1" applyFill="1" applyBorder="1" applyAlignment="1">
      <alignment vertical="center"/>
    </xf>
    <xf numFmtId="1" fontId="9" fillId="41" borderId="32" xfId="0" applyNumberFormat="1" applyFont="1" applyFill="1" applyBorder="1" applyAlignment="1">
      <alignment vertical="center"/>
    </xf>
    <xf numFmtId="1" fontId="9" fillId="41" borderId="31" xfId="0" applyNumberFormat="1" applyFont="1" applyFill="1" applyBorder="1" applyAlignment="1">
      <alignment vertical="center"/>
    </xf>
    <xf numFmtId="1" fontId="5" fillId="41" borderId="90" xfId="0" applyNumberFormat="1" applyFont="1" applyFill="1" applyBorder="1" applyAlignment="1">
      <alignment vertical="center"/>
    </xf>
    <xf numFmtId="1" fontId="5" fillId="41" borderId="91" xfId="0" applyNumberFormat="1" applyFont="1" applyFill="1" applyBorder="1" applyAlignment="1">
      <alignment vertical="center"/>
    </xf>
    <xf numFmtId="1" fontId="5" fillId="41" borderId="100" xfId="0" applyNumberFormat="1" applyFont="1" applyFill="1" applyBorder="1" applyAlignment="1">
      <alignment vertical="center"/>
    </xf>
    <xf numFmtId="1" fontId="5" fillId="41" borderId="98" xfId="0" applyNumberFormat="1" applyFont="1" applyFill="1" applyBorder="1" applyAlignment="1">
      <alignment vertical="center"/>
    </xf>
    <xf numFmtId="1" fontId="5" fillId="41" borderId="99" xfId="0" applyNumberFormat="1" applyFont="1" applyFill="1" applyBorder="1" applyAlignment="1">
      <alignment vertical="center"/>
    </xf>
    <xf numFmtId="1" fontId="5" fillId="41" borderId="63" xfId="0" applyNumberFormat="1" applyFont="1" applyFill="1" applyBorder="1" applyAlignment="1">
      <alignment vertical="center"/>
    </xf>
    <xf numFmtId="1" fontId="5" fillId="41" borderId="84" xfId="0" applyNumberFormat="1" applyFont="1" applyFill="1" applyBorder="1" applyAlignment="1">
      <alignment vertical="center"/>
    </xf>
    <xf numFmtId="1" fontId="5" fillId="41" borderId="85" xfId="0" applyNumberFormat="1" applyFont="1" applyFill="1" applyBorder="1" applyAlignment="1">
      <alignment vertical="center"/>
    </xf>
    <xf numFmtId="1" fontId="9" fillId="41" borderId="141" xfId="0" applyNumberFormat="1" applyFont="1" applyFill="1" applyBorder="1" applyAlignment="1">
      <alignment vertical="center"/>
    </xf>
    <xf numFmtId="1" fontId="9" fillId="41" borderId="103" xfId="0" applyNumberFormat="1" applyFont="1" applyFill="1" applyBorder="1" applyAlignment="1">
      <alignment vertical="center"/>
    </xf>
    <xf numFmtId="1" fontId="9" fillId="41" borderId="104" xfId="0" applyNumberFormat="1" applyFont="1" applyFill="1" applyBorder="1" applyAlignment="1">
      <alignment vertical="center"/>
    </xf>
    <xf numFmtId="1" fontId="9" fillId="41" borderId="37" xfId="0" applyNumberFormat="1" applyFont="1" applyFill="1" applyBorder="1" applyAlignment="1">
      <alignment vertical="center"/>
    </xf>
    <xf numFmtId="1" fontId="9" fillId="41" borderId="38" xfId="0" applyNumberFormat="1" applyFont="1" applyFill="1" applyBorder="1" applyAlignment="1">
      <alignment vertical="center"/>
    </xf>
    <xf numFmtId="1" fontId="9" fillId="41" borderId="39" xfId="0" applyNumberFormat="1" applyFont="1" applyFill="1" applyBorder="1" applyAlignment="1">
      <alignment vertical="center"/>
    </xf>
    <xf numFmtId="1" fontId="19" fillId="41" borderId="84" xfId="0" applyNumberFormat="1" applyFont="1" applyFill="1" applyBorder="1" applyAlignment="1">
      <alignment vertical="center"/>
    </xf>
    <xf numFmtId="1" fontId="5" fillId="41" borderId="97" xfId="0" applyNumberFormat="1" applyFont="1" applyFill="1" applyBorder="1" applyAlignment="1">
      <alignment vertical="center"/>
    </xf>
    <xf numFmtId="1" fontId="9" fillId="41" borderId="98" xfId="0" applyNumberFormat="1" applyFont="1" applyFill="1" applyBorder="1" applyAlignment="1">
      <alignment vertical="center"/>
    </xf>
    <xf numFmtId="1" fontId="5" fillId="41" borderId="118" xfId="0" applyNumberFormat="1" applyFont="1" applyFill="1" applyBorder="1" applyAlignment="1">
      <alignment vertical="center"/>
    </xf>
    <xf numFmtId="1" fontId="9" fillId="41" borderId="49" xfId="0" applyNumberFormat="1" applyFont="1" applyFill="1" applyBorder="1" applyAlignment="1">
      <alignment vertical="center"/>
    </xf>
    <xf numFmtId="1" fontId="19" fillId="41" borderId="98" xfId="0" applyNumberFormat="1" applyFont="1" applyFill="1" applyBorder="1" applyAlignment="1">
      <alignment vertical="center"/>
    </xf>
    <xf numFmtId="1" fontId="19" fillId="41" borderId="30" xfId="0" applyNumberFormat="1" applyFont="1" applyFill="1" applyBorder="1" applyAlignment="1">
      <alignment vertical="center"/>
    </xf>
    <xf numFmtId="1" fontId="5" fillId="41" borderId="86" xfId="0" applyNumberFormat="1" applyFont="1" applyFill="1" applyBorder="1" applyAlignment="1">
      <alignment vertical="center"/>
    </xf>
    <xf numFmtId="1" fontId="5" fillId="41" borderId="47" xfId="0" applyNumberFormat="1" applyFont="1" applyFill="1" applyBorder="1" applyAlignment="1">
      <alignment vertical="center"/>
    </xf>
    <xf numFmtId="1" fontId="5" fillId="41" borderId="113" xfId="0" applyNumberFormat="1" applyFont="1" applyFill="1" applyBorder="1" applyAlignment="1">
      <alignment vertical="center"/>
    </xf>
    <xf numFmtId="1" fontId="5" fillId="41" borderId="112" xfId="0" applyNumberFormat="1" applyFont="1" applyFill="1" applyBorder="1" applyAlignment="1">
      <alignment vertical="center"/>
    </xf>
    <xf numFmtId="1" fontId="19" fillId="41" borderId="92" xfId="0" applyNumberFormat="1" applyFont="1" applyFill="1" applyBorder="1" applyAlignment="1">
      <alignment vertical="center"/>
    </xf>
    <xf numFmtId="1" fontId="5" fillId="41" borderId="30" xfId="0" applyNumberFormat="1" applyFont="1" applyFill="1" applyBorder="1" applyAlignment="1">
      <alignment vertical="center"/>
    </xf>
    <xf numFmtId="1" fontId="5" fillId="41" borderId="76" xfId="0" applyNumberFormat="1" applyFont="1" applyFill="1" applyBorder="1" applyAlignment="1">
      <alignment vertical="center"/>
    </xf>
    <xf numFmtId="1" fontId="5" fillId="41" borderId="109" xfId="0" applyNumberFormat="1" applyFont="1" applyFill="1" applyBorder="1" applyAlignment="1">
      <alignment vertical="center"/>
    </xf>
    <xf numFmtId="0" fontId="5" fillId="41" borderId="124" xfId="0" applyFont="1" applyFill="1" applyBorder="1" applyAlignment="1">
      <alignment/>
    </xf>
    <xf numFmtId="0" fontId="2" fillId="41" borderId="116" xfId="0" applyFont="1" applyFill="1" applyBorder="1" applyAlignment="1">
      <alignment/>
    </xf>
    <xf numFmtId="0" fontId="2" fillId="41" borderId="112" xfId="0" applyFont="1" applyFill="1" applyBorder="1" applyAlignment="1">
      <alignment/>
    </xf>
    <xf numFmtId="0" fontId="5" fillId="41" borderId="109" xfId="0" applyFont="1" applyFill="1" applyBorder="1" applyAlignment="1">
      <alignment/>
    </xf>
    <xf numFmtId="1" fontId="5" fillId="41" borderId="32" xfId="0" applyNumberFormat="1" applyFont="1" applyFill="1" applyBorder="1" applyAlignment="1">
      <alignment vertical="center"/>
    </xf>
    <xf numFmtId="1" fontId="5" fillId="41" borderId="30" xfId="0" applyNumberFormat="1" applyFont="1" applyFill="1" applyBorder="1" applyAlignment="1">
      <alignment vertical="center"/>
    </xf>
    <xf numFmtId="1" fontId="5" fillId="41" borderId="31" xfId="0" applyNumberFormat="1" applyFont="1" applyFill="1" applyBorder="1" applyAlignment="1">
      <alignment vertical="center"/>
    </xf>
    <xf numFmtId="1" fontId="5" fillId="41" borderId="86" xfId="0" applyNumberFormat="1" applyFont="1" applyFill="1" applyBorder="1" applyAlignment="1">
      <alignment vertical="center"/>
    </xf>
    <xf numFmtId="1" fontId="5" fillId="41" borderId="84" xfId="0" applyNumberFormat="1" applyFont="1" applyFill="1" applyBorder="1" applyAlignment="1">
      <alignment vertical="center"/>
    </xf>
    <xf numFmtId="1" fontId="5" fillId="41" borderId="83" xfId="0" applyNumberFormat="1" applyFont="1" applyFill="1" applyBorder="1" applyAlignment="1">
      <alignment vertical="center"/>
    </xf>
    <xf numFmtId="1" fontId="5" fillId="41" borderId="40" xfId="0" applyNumberFormat="1" applyFont="1" applyFill="1" applyBorder="1" applyAlignment="1">
      <alignment vertical="center"/>
    </xf>
    <xf numFmtId="1" fontId="5" fillId="41" borderId="38" xfId="0" applyNumberFormat="1" applyFont="1" applyFill="1" applyBorder="1" applyAlignment="1">
      <alignment vertical="center"/>
    </xf>
    <xf numFmtId="1" fontId="5" fillId="41" borderId="39" xfId="0" applyNumberFormat="1" applyFont="1" applyFill="1" applyBorder="1" applyAlignment="1">
      <alignment vertical="center"/>
    </xf>
    <xf numFmtId="0" fontId="5" fillId="0" borderId="142" xfId="0" applyFont="1" applyBorder="1" applyAlignment="1">
      <alignment vertical="center"/>
    </xf>
    <xf numFmtId="0" fontId="2" fillId="0" borderId="143" xfId="0" applyFont="1" applyBorder="1" applyAlignment="1">
      <alignment horizontal="justify" vertical="top"/>
    </xf>
    <xf numFmtId="0" fontId="5" fillId="0" borderId="144" xfId="0" applyFont="1" applyBorder="1" applyAlignment="1">
      <alignment vertical="center"/>
    </xf>
    <xf numFmtId="0" fontId="5" fillId="0" borderId="145" xfId="0" applyFont="1" applyBorder="1" applyAlignment="1">
      <alignment vertical="center"/>
    </xf>
    <xf numFmtId="0" fontId="5" fillId="0" borderId="146" xfId="0" applyFont="1" applyBorder="1" applyAlignment="1">
      <alignment vertical="center"/>
    </xf>
    <xf numFmtId="0" fontId="5" fillId="40" borderId="147" xfId="0" applyFont="1" applyFill="1" applyBorder="1" applyAlignment="1">
      <alignment vertical="center"/>
    </xf>
    <xf numFmtId="0" fontId="5" fillId="40" borderId="148" xfId="0" applyFont="1" applyFill="1" applyBorder="1" applyAlignment="1">
      <alignment vertical="center"/>
    </xf>
    <xf numFmtId="0" fontId="5" fillId="0" borderId="149" xfId="0" applyFont="1" applyBorder="1" applyAlignment="1">
      <alignment vertical="center"/>
    </xf>
    <xf numFmtId="0" fontId="5" fillId="0" borderId="150" xfId="0" applyFont="1" applyBorder="1" applyAlignment="1">
      <alignment vertical="center"/>
    </xf>
    <xf numFmtId="172" fontId="5" fillId="0" borderId="151" xfId="0" applyNumberFormat="1" applyFont="1" applyBorder="1" applyAlignment="1">
      <alignment vertical="center"/>
    </xf>
    <xf numFmtId="0" fontId="2" fillId="0" borderId="152" xfId="0" applyFont="1" applyFill="1" applyBorder="1" applyAlignment="1">
      <alignment vertical="center"/>
    </xf>
    <xf numFmtId="0" fontId="10" fillId="0" borderId="153" xfId="0" applyFont="1" applyFill="1" applyBorder="1" applyAlignment="1">
      <alignment vertical="center"/>
    </xf>
    <xf numFmtId="172" fontId="5" fillId="0" borderId="154" xfId="0" applyNumberFormat="1" applyFont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1" fontId="5" fillId="0" borderId="155" xfId="0" applyNumberFormat="1" applyFont="1" applyBorder="1" applyAlignment="1">
      <alignment vertical="center"/>
    </xf>
    <xf numFmtId="1" fontId="5" fillId="0" borderId="156" xfId="0" applyNumberFormat="1" applyFont="1" applyBorder="1" applyAlignment="1">
      <alignment vertical="center"/>
    </xf>
    <xf numFmtId="1" fontId="5" fillId="0" borderId="157" xfId="0" applyNumberFormat="1" applyFont="1" applyBorder="1" applyAlignment="1">
      <alignment vertical="center"/>
    </xf>
    <xf numFmtId="0" fontId="2" fillId="0" borderId="157" xfId="0" applyFont="1" applyBorder="1" applyAlignment="1">
      <alignment vertical="center"/>
    </xf>
    <xf numFmtId="0" fontId="10" fillId="0" borderId="158" xfId="0" applyFont="1" applyFill="1" applyBorder="1" applyAlignment="1">
      <alignment vertical="center"/>
    </xf>
    <xf numFmtId="0" fontId="2" fillId="0" borderId="159" xfId="0" applyFont="1" applyBorder="1" applyAlignment="1">
      <alignment vertical="center"/>
    </xf>
    <xf numFmtId="172" fontId="5" fillId="0" borderId="160" xfId="0" applyNumberFormat="1" applyFont="1" applyBorder="1" applyAlignment="1">
      <alignment vertical="center"/>
    </xf>
    <xf numFmtId="0" fontId="2" fillId="0" borderId="161" xfId="0" applyFont="1" applyFill="1" applyBorder="1" applyAlignment="1">
      <alignment vertical="center"/>
    </xf>
    <xf numFmtId="172" fontId="5" fillId="0" borderId="162" xfId="0" applyNumberFormat="1" applyFont="1" applyBorder="1" applyAlignment="1">
      <alignment vertical="center"/>
    </xf>
    <xf numFmtId="0" fontId="2" fillId="0" borderId="163" xfId="0" applyFont="1" applyFill="1" applyBorder="1" applyAlignment="1">
      <alignment vertical="center"/>
    </xf>
    <xf numFmtId="0" fontId="10" fillId="0" borderId="164" xfId="0" applyFont="1" applyFill="1" applyBorder="1" applyAlignment="1">
      <alignment vertical="center"/>
    </xf>
    <xf numFmtId="172" fontId="2" fillId="0" borderId="165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172" fontId="10" fillId="0" borderId="166" xfId="0" applyNumberFormat="1" applyFont="1" applyFill="1" applyBorder="1" applyAlignment="1">
      <alignment vertical="center"/>
    </xf>
    <xf numFmtId="172" fontId="5" fillId="0" borderId="162" xfId="0" applyNumberFormat="1" applyFont="1" applyFill="1" applyBorder="1" applyAlignment="1">
      <alignment vertical="center"/>
    </xf>
    <xf numFmtId="172" fontId="5" fillId="0" borderId="154" xfId="0" applyNumberFormat="1" applyFont="1" applyFill="1" applyBorder="1" applyAlignment="1">
      <alignment vertical="center"/>
    </xf>
    <xf numFmtId="0" fontId="2" fillId="0" borderId="165" xfId="0" applyFont="1" applyFill="1" applyBorder="1" applyAlignment="1">
      <alignment vertical="center"/>
    </xf>
    <xf numFmtId="0" fontId="10" fillId="0" borderId="166" xfId="0" applyFont="1" applyFill="1" applyBorder="1" applyAlignment="1">
      <alignment vertical="center"/>
    </xf>
    <xf numFmtId="0" fontId="2" fillId="0" borderId="167" xfId="0" applyFont="1" applyFill="1" applyBorder="1" applyAlignment="1">
      <alignment vertical="center"/>
    </xf>
    <xf numFmtId="0" fontId="10" fillId="0" borderId="145" xfId="0" applyFont="1" applyFill="1" applyBorder="1" applyAlignment="1">
      <alignment vertical="center"/>
    </xf>
    <xf numFmtId="172" fontId="2" fillId="0" borderId="154" xfId="0" applyNumberFormat="1" applyFont="1" applyFill="1" applyBorder="1" applyAlignment="1">
      <alignment vertical="center"/>
    </xf>
    <xf numFmtId="0" fontId="2" fillId="0" borderId="168" xfId="0" applyFont="1" applyFill="1" applyBorder="1" applyAlignment="1">
      <alignment vertical="center"/>
    </xf>
    <xf numFmtId="0" fontId="10" fillId="0" borderId="169" xfId="0" applyFont="1" applyFill="1" applyBorder="1" applyAlignment="1">
      <alignment vertical="center"/>
    </xf>
    <xf numFmtId="0" fontId="10" fillId="0" borderId="170" xfId="0" applyFont="1" applyFill="1" applyBorder="1" applyAlignment="1">
      <alignment vertical="center"/>
    </xf>
    <xf numFmtId="0" fontId="10" fillId="0" borderId="171" xfId="0" applyFont="1" applyFill="1" applyBorder="1" applyAlignment="1">
      <alignment vertical="center"/>
    </xf>
    <xf numFmtId="172" fontId="5" fillId="0" borderId="162" xfId="0" applyNumberFormat="1" applyFont="1" applyFill="1" applyBorder="1" applyAlignment="1">
      <alignment horizontal="left" vertical="center"/>
    </xf>
    <xf numFmtId="172" fontId="2" fillId="0" borderId="172" xfId="0" applyNumberFormat="1" applyFont="1" applyFill="1" applyBorder="1" applyAlignment="1">
      <alignment vertical="center"/>
    </xf>
    <xf numFmtId="172" fontId="10" fillId="0" borderId="169" xfId="0" applyNumberFormat="1" applyFont="1" applyFill="1" applyBorder="1" applyAlignment="1">
      <alignment horizontal="justify" vertical="top"/>
    </xf>
    <xf numFmtId="172" fontId="11" fillId="0" borderId="160" xfId="0" applyNumberFormat="1" applyFont="1" applyFill="1" applyBorder="1" applyAlignment="1">
      <alignment vertical="center"/>
    </xf>
    <xf numFmtId="172" fontId="2" fillId="0" borderId="173" xfId="0" applyNumberFormat="1" applyFont="1" applyFill="1" applyBorder="1" applyAlignment="1">
      <alignment vertical="center"/>
    </xf>
    <xf numFmtId="172" fontId="10" fillId="0" borderId="174" xfId="0" applyNumberFormat="1" applyFont="1" applyFill="1" applyBorder="1" applyAlignment="1">
      <alignment vertical="center"/>
    </xf>
    <xf numFmtId="0" fontId="2" fillId="0" borderId="175" xfId="0" applyFont="1" applyFill="1" applyBorder="1" applyAlignment="1">
      <alignment vertical="center"/>
    </xf>
    <xf numFmtId="0" fontId="2" fillId="0" borderId="176" xfId="0" applyFont="1" applyFill="1" applyBorder="1" applyAlignment="1">
      <alignment vertical="center"/>
    </xf>
    <xf numFmtId="0" fontId="2" fillId="0" borderId="177" xfId="0" applyFont="1" applyBorder="1" applyAlignment="1">
      <alignment vertical="center"/>
    </xf>
    <xf numFmtId="0" fontId="2" fillId="0" borderId="79" xfId="0" applyFont="1" applyBorder="1" applyAlignment="1">
      <alignment/>
    </xf>
    <xf numFmtId="172" fontId="5" fillId="0" borderId="160" xfId="0" applyNumberFormat="1" applyFont="1" applyFill="1" applyBorder="1" applyAlignment="1">
      <alignment vertical="center"/>
    </xf>
    <xf numFmtId="0" fontId="2" fillId="0" borderId="173" xfId="0" applyFont="1" applyFill="1" applyBorder="1" applyAlignment="1">
      <alignment vertical="center"/>
    </xf>
    <xf numFmtId="0" fontId="10" fillId="0" borderId="174" xfId="0" applyFont="1" applyFill="1" applyBorder="1" applyAlignment="1">
      <alignment vertical="center"/>
    </xf>
    <xf numFmtId="0" fontId="10" fillId="0" borderId="159" xfId="0" applyFont="1" applyFill="1" applyBorder="1" applyAlignment="1">
      <alignment horizontal="justify" vertical="top"/>
    </xf>
    <xf numFmtId="0" fontId="5" fillId="40" borderId="178" xfId="0" applyFont="1" applyFill="1" applyBorder="1" applyAlignment="1">
      <alignment vertical="center"/>
    </xf>
    <xf numFmtId="0" fontId="5" fillId="40" borderId="179" xfId="0" applyFont="1" applyFill="1" applyBorder="1" applyAlignment="1">
      <alignment vertical="center"/>
    </xf>
    <xf numFmtId="0" fontId="2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6" fillId="42" borderId="86" xfId="0" applyFont="1" applyFill="1" applyBorder="1" applyAlignment="1">
      <alignment vertical="top" wrapText="1"/>
    </xf>
    <xf numFmtId="0" fontId="26" fillId="42" borderId="51" xfId="0" applyFont="1" applyFill="1" applyBorder="1" applyAlignment="1">
      <alignment vertical="center"/>
    </xf>
    <xf numFmtId="0" fontId="26" fillId="0" borderId="51" xfId="0" applyFont="1" applyBorder="1" applyAlignment="1">
      <alignment vertical="top"/>
    </xf>
    <xf numFmtId="0" fontId="26" fillId="0" borderId="49" xfId="0" applyFont="1" applyBorder="1" applyAlignment="1">
      <alignment vertical="top"/>
    </xf>
    <xf numFmtId="0" fontId="26" fillId="42" borderId="180" xfId="0" applyFont="1" applyFill="1" applyBorder="1" applyAlignment="1">
      <alignment vertical="top" wrapText="1"/>
    </xf>
    <xf numFmtId="0" fontId="26" fillId="42" borderId="46" xfId="0" applyFont="1" applyFill="1" applyBorder="1" applyAlignment="1">
      <alignment vertical="center"/>
    </xf>
    <xf numFmtId="0" fontId="26" fillId="0" borderId="28" xfId="0" applyFont="1" applyBorder="1" applyAlignment="1">
      <alignment vertical="top"/>
    </xf>
    <xf numFmtId="172" fontId="26" fillId="37" borderId="28" xfId="0" applyNumberFormat="1" applyFont="1" applyFill="1" applyBorder="1" applyAlignment="1">
      <alignment horizontal="justify" vertical="top"/>
    </xf>
    <xf numFmtId="0" fontId="26" fillId="37" borderId="31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top" wrapText="1"/>
    </xf>
    <xf numFmtId="0" fontId="26" fillId="0" borderId="47" xfId="0" applyFont="1" applyBorder="1" applyAlignment="1">
      <alignment vertical="center"/>
    </xf>
    <xf numFmtId="0" fontId="26" fillId="37" borderId="47" xfId="0" applyFont="1" applyFill="1" applyBorder="1" applyAlignment="1">
      <alignment vertical="top"/>
    </xf>
    <xf numFmtId="0" fontId="26" fillId="37" borderId="47" xfId="0" applyFont="1" applyFill="1" applyBorder="1" applyAlignment="1">
      <alignment vertical="center"/>
    </xf>
    <xf numFmtId="0" fontId="26" fillId="0" borderId="47" xfId="0" applyFont="1" applyBorder="1" applyAlignment="1">
      <alignment vertical="top"/>
    </xf>
    <xf numFmtId="0" fontId="26" fillId="0" borderId="47" xfId="0" applyFont="1" applyBorder="1" applyAlignment="1">
      <alignment horizontal="justify" vertical="top"/>
    </xf>
    <xf numFmtId="172" fontId="26" fillId="37" borderId="47" xfId="0" applyNumberFormat="1" applyFont="1" applyFill="1" applyBorder="1" applyAlignment="1">
      <alignment horizontal="justify" vertical="top"/>
    </xf>
    <xf numFmtId="0" fontId="26" fillId="0" borderId="32" xfId="0" applyFont="1" applyFill="1" applyBorder="1" applyAlignment="1">
      <alignment vertical="top"/>
    </xf>
    <xf numFmtId="0" fontId="26" fillId="0" borderId="47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top"/>
    </xf>
    <xf numFmtId="172" fontId="26" fillId="0" borderId="32" xfId="0" applyNumberFormat="1" applyFont="1" applyBorder="1" applyAlignment="1">
      <alignment vertical="top"/>
    </xf>
    <xf numFmtId="0" fontId="27" fillId="0" borderId="47" xfId="0" applyFont="1" applyFill="1" applyBorder="1" applyAlignment="1">
      <alignment vertical="center"/>
    </xf>
    <xf numFmtId="0" fontId="26" fillId="0" borderId="0" xfId="0" applyFont="1" applyAlignment="1">
      <alignment vertical="top"/>
    </xf>
    <xf numFmtId="0" fontId="26" fillId="0" borderId="32" xfId="0" applyFont="1" applyBorder="1" applyAlignment="1">
      <alignment vertical="top"/>
    </xf>
    <xf numFmtId="172" fontId="28" fillId="0" borderId="47" xfId="0" applyNumberFormat="1" applyFont="1" applyFill="1" applyBorder="1" applyAlignment="1">
      <alignment vertical="top"/>
    </xf>
    <xf numFmtId="0" fontId="26" fillId="42" borderId="32" xfId="0" applyFont="1" applyFill="1" applyBorder="1" applyAlignment="1">
      <alignment vertical="top"/>
    </xf>
    <xf numFmtId="172" fontId="26" fillId="0" borderId="47" xfId="0" applyNumberFormat="1" applyFont="1" applyFill="1" applyBorder="1" applyAlignment="1">
      <alignment vertical="top" wrapText="1"/>
    </xf>
    <xf numFmtId="172" fontId="26" fillId="37" borderId="47" xfId="0" applyNumberFormat="1" applyFont="1" applyFill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26" fillId="37" borderId="47" xfId="0" applyFont="1" applyFill="1" applyBorder="1" applyAlignment="1">
      <alignment vertical="top" wrapText="1"/>
    </xf>
    <xf numFmtId="0" fontId="26" fillId="42" borderId="47" xfId="0" applyFont="1" applyFill="1" applyBorder="1" applyAlignment="1">
      <alignment vertical="center"/>
    </xf>
    <xf numFmtId="0" fontId="28" fillId="0" borderId="47" xfId="0" applyFont="1" applyFill="1" applyBorder="1" applyAlignment="1">
      <alignment vertical="top" wrapText="1"/>
    </xf>
    <xf numFmtId="0" fontId="26" fillId="0" borderId="109" xfId="0" applyFont="1" applyBorder="1" applyAlignment="1">
      <alignment vertical="top"/>
    </xf>
    <xf numFmtId="0" fontId="26" fillId="37" borderId="47" xfId="0" applyFont="1" applyFill="1" applyBorder="1" applyAlignment="1">
      <alignment horizontal="justify" vertical="top"/>
    </xf>
    <xf numFmtId="172" fontId="26" fillId="42" borderId="32" xfId="0" applyNumberFormat="1" applyFont="1" applyFill="1" applyBorder="1" applyAlignment="1">
      <alignment vertical="top"/>
    </xf>
    <xf numFmtId="0" fontId="26" fillId="43" borderId="109" xfId="0" applyFont="1" applyFill="1" applyBorder="1" applyAlignment="1">
      <alignment vertical="top"/>
    </xf>
    <xf numFmtId="0" fontId="26" fillId="43" borderId="47" xfId="0" applyFont="1" applyFill="1" applyBorder="1" applyAlignment="1">
      <alignment vertical="center"/>
    </xf>
    <xf numFmtId="0" fontId="26" fillId="37" borderId="109" xfId="0" applyFont="1" applyFill="1" applyBorder="1" applyAlignment="1">
      <alignment vertical="top"/>
    </xf>
    <xf numFmtId="0" fontId="26" fillId="37" borderId="137" xfId="0" applyFont="1" applyFill="1" applyBorder="1" applyAlignment="1">
      <alignment vertical="top"/>
    </xf>
    <xf numFmtId="172" fontId="26" fillId="37" borderId="137" xfId="0" applyNumberFormat="1" applyFont="1" applyFill="1" applyBorder="1" applyAlignment="1">
      <alignment vertical="top"/>
    </xf>
    <xf numFmtId="0" fontId="27" fillId="37" borderId="31" xfId="0" applyFont="1" applyFill="1" applyBorder="1" applyAlignment="1">
      <alignment vertical="center"/>
    </xf>
    <xf numFmtId="0" fontId="26" fillId="0" borderId="100" xfId="0" applyFont="1" applyBorder="1" applyAlignment="1">
      <alignment vertical="top"/>
    </xf>
    <xf numFmtId="0" fontId="26" fillId="0" borderId="109" xfId="0" applyFont="1" applyFill="1" applyBorder="1" applyAlignment="1">
      <alignment vertical="top"/>
    </xf>
    <xf numFmtId="0" fontId="26" fillId="37" borderId="181" xfId="0" applyFont="1" applyFill="1" applyBorder="1" applyAlignment="1">
      <alignment vertical="top"/>
    </xf>
    <xf numFmtId="0" fontId="26" fillId="0" borderId="46" xfId="0" applyFont="1" applyFill="1" applyBorder="1" applyAlignment="1">
      <alignment vertical="center"/>
    </xf>
    <xf numFmtId="0" fontId="26" fillId="37" borderId="46" xfId="0" applyFont="1" applyFill="1" applyBorder="1" applyAlignment="1">
      <alignment vertical="center"/>
    </xf>
    <xf numFmtId="0" fontId="26" fillId="0" borderId="181" xfId="0" applyFont="1" applyFill="1" applyBorder="1" applyAlignment="1">
      <alignment vertical="top"/>
    </xf>
    <xf numFmtId="0" fontId="26" fillId="37" borderId="79" xfId="0" applyFont="1" applyFill="1" applyBorder="1" applyAlignment="1">
      <alignment vertical="center"/>
    </xf>
    <xf numFmtId="0" fontId="26" fillId="0" borderId="79" xfId="0" applyFont="1" applyFill="1" applyBorder="1" applyAlignment="1">
      <alignment vertical="top"/>
    </xf>
    <xf numFmtId="0" fontId="26" fillId="0" borderId="86" xfId="0" applyFont="1" applyFill="1" applyBorder="1" applyAlignment="1">
      <alignment vertical="top"/>
    </xf>
    <xf numFmtId="0" fontId="26" fillId="0" borderId="52" xfId="0" applyFont="1" applyFill="1" applyBorder="1" applyAlignment="1">
      <alignment vertical="top"/>
    </xf>
    <xf numFmtId="0" fontId="26" fillId="0" borderId="52" xfId="0" applyFont="1" applyBorder="1" applyAlignment="1">
      <alignment vertical="top"/>
    </xf>
    <xf numFmtId="0" fontId="26" fillId="0" borderId="52" xfId="0" applyFont="1" applyBorder="1" applyAlignment="1">
      <alignment vertical="center"/>
    </xf>
    <xf numFmtId="0" fontId="26" fillId="0" borderId="52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6" fillId="37" borderId="181" xfId="0" applyFont="1" applyFill="1" applyBorder="1" applyAlignment="1">
      <alignment horizontal="justify" vertical="top"/>
    </xf>
    <xf numFmtId="0" fontId="26" fillId="0" borderId="86" xfId="0" applyFont="1" applyBorder="1" applyAlignment="1">
      <alignment vertical="top" wrapText="1"/>
    </xf>
    <xf numFmtId="0" fontId="26" fillId="37" borderId="72" xfId="0" applyFont="1" applyFill="1" applyBorder="1" applyAlignment="1">
      <alignment vertical="top"/>
    </xf>
    <xf numFmtId="0" fontId="26" fillId="0" borderId="109" xfId="0" applyFont="1" applyBorder="1" applyAlignment="1">
      <alignment vertical="top" wrapText="1"/>
    </xf>
    <xf numFmtId="0" fontId="26" fillId="37" borderId="109" xfId="0" applyFont="1" applyFill="1" applyBorder="1" applyAlignment="1">
      <alignment vertical="top" wrapText="1"/>
    </xf>
    <xf numFmtId="0" fontId="26" fillId="0" borderId="47" xfId="0" applyFont="1" applyFill="1" applyBorder="1" applyAlignment="1">
      <alignment vertical="top" wrapText="1"/>
    </xf>
    <xf numFmtId="0" fontId="26" fillId="37" borderId="52" xfId="0" applyFont="1" applyFill="1" applyBorder="1" applyAlignment="1">
      <alignment vertical="center"/>
    </xf>
    <xf numFmtId="0" fontId="26" fillId="0" borderId="46" xfId="0" applyFont="1" applyBorder="1" applyAlignment="1">
      <alignment vertical="top"/>
    </xf>
    <xf numFmtId="172" fontId="26" fillId="0" borderId="181" xfId="0" applyNumberFormat="1" applyFont="1" applyFill="1" applyBorder="1" applyAlignment="1">
      <alignment vertical="top"/>
    </xf>
    <xf numFmtId="0" fontId="26" fillId="0" borderId="46" xfId="0" applyFont="1" applyFill="1" applyBorder="1" applyAlignment="1">
      <alignment vertical="top"/>
    </xf>
    <xf numFmtId="0" fontId="65" fillId="0" borderId="182" xfId="0" applyFont="1" applyBorder="1" applyAlignment="1">
      <alignment/>
    </xf>
    <xf numFmtId="0" fontId="65" fillId="0" borderId="79" xfId="0" applyFont="1" applyBorder="1" applyAlignment="1">
      <alignment/>
    </xf>
    <xf numFmtId="0" fontId="65" fillId="0" borderId="79" xfId="0" applyFont="1" applyFill="1" applyBorder="1" applyAlignment="1">
      <alignment vertical="top" wrapText="1"/>
    </xf>
    <xf numFmtId="0" fontId="1" fillId="0" borderId="182" xfId="0" applyFont="1" applyFill="1" applyBorder="1" applyAlignment="1">
      <alignment vertical="top"/>
    </xf>
    <xf numFmtId="0" fontId="66" fillId="0" borderId="79" xfId="0" applyFont="1" applyBorder="1" applyAlignment="1">
      <alignment/>
    </xf>
    <xf numFmtId="0" fontId="2" fillId="0" borderId="79" xfId="0" applyFont="1" applyBorder="1" applyAlignment="1">
      <alignment vertical="top" wrapText="1"/>
    </xf>
    <xf numFmtId="0" fontId="65" fillId="0" borderId="79" xfId="0" applyFont="1" applyBorder="1" applyAlignment="1">
      <alignment vertical="top" wrapText="1"/>
    </xf>
    <xf numFmtId="0" fontId="2" fillId="0" borderId="183" xfId="0" applyFont="1" applyBorder="1" applyAlignment="1">
      <alignment horizontal="justify" vertical="top"/>
    </xf>
    <xf numFmtId="0" fontId="2" fillId="0" borderId="184" xfId="0" applyFont="1" applyBorder="1" applyAlignment="1">
      <alignment horizontal="justify" vertical="top"/>
    </xf>
    <xf numFmtId="0" fontId="2" fillId="0" borderId="185" xfId="0" applyFont="1" applyBorder="1" applyAlignment="1">
      <alignment horizontal="justify" vertical="top"/>
    </xf>
    <xf numFmtId="0" fontId="2" fillId="0" borderId="143" xfId="0" applyFont="1" applyBorder="1" applyAlignment="1">
      <alignment horizontal="center" vertical="top"/>
    </xf>
    <xf numFmtId="0" fontId="26" fillId="0" borderId="79" xfId="0" applyFont="1" applyBorder="1" applyAlignment="1">
      <alignment/>
    </xf>
    <xf numFmtId="0" fontId="26" fillId="43" borderId="47" xfId="0" applyFont="1" applyFill="1" applyBorder="1" applyAlignment="1">
      <alignment vertical="top"/>
    </xf>
    <xf numFmtId="0" fontId="5" fillId="0" borderId="186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72" xfId="0" applyFont="1" applyFill="1" applyBorder="1" applyAlignment="1">
      <alignment horizontal="center" vertical="center"/>
    </xf>
    <xf numFmtId="0" fontId="5" fillId="0" borderId="184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87" xfId="0" applyFont="1" applyFill="1" applyBorder="1" applyAlignment="1">
      <alignment horizontal="center" vertical="center"/>
    </xf>
    <xf numFmtId="0" fontId="5" fillId="0" borderId="168" xfId="0" applyFont="1" applyFill="1" applyBorder="1" applyAlignment="1">
      <alignment horizontal="center" vertical="center"/>
    </xf>
    <xf numFmtId="0" fontId="5" fillId="0" borderId="188" xfId="0" applyFont="1" applyFill="1" applyBorder="1" applyAlignment="1">
      <alignment horizontal="center" vertical="center"/>
    </xf>
    <xf numFmtId="0" fontId="5" fillId="0" borderId="189" xfId="0" applyFont="1" applyFill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3" fillId="0" borderId="79" xfId="0" applyFont="1" applyBorder="1" applyAlignment="1">
      <alignment/>
    </xf>
    <xf numFmtId="0" fontId="65" fillId="0" borderId="79" xfId="0" applyFont="1" applyBorder="1" applyAlignment="1">
      <alignment horizontal="justify"/>
    </xf>
    <xf numFmtId="0" fontId="1" fillId="0" borderId="79" xfId="0" applyFont="1" applyBorder="1" applyAlignment="1">
      <alignment horizontal="center"/>
    </xf>
    <xf numFmtId="0" fontId="2" fillId="0" borderId="190" xfId="0" applyFont="1" applyBorder="1" applyAlignment="1">
      <alignment vertical="center"/>
    </xf>
    <xf numFmtId="0" fontId="2" fillId="0" borderId="191" xfId="0" applyFont="1" applyBorder="1" applyAlignment="1">
      <alignment vertical="center"/>
    </xf>
    <xf numFmtId="0" fontId="2" fillId="0" borderId="192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2" fillId="0" borderId="193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172" fontId="5" fillId="0" borderId="79" xfId="0" applyNumberFormat="1" applyFont="1" applyBorder="1" applyAlignment="1">
      <alignment vertical="center"/>
    </xf>
    <xf numFmtId="0" fontId="5" fillId="0" borderId="194" xfId="0" applyFont="1" applyBorder="1" applyAlignment="1">
      <alignment vertical="center"/>
    </xf>
    <xf numFmtId="0" fontId="5" fillId="0" borderId="184" xfId="0" applyFont="1" applyBorder="1" applyAlignment="1">
      <alignment horizontal="center" vertical="center"/>
    </xf>
    <xf numFmtId="0" fontId="5" fillId="0" borderId="160" xfId="0" applyFont="1" applyBorder="1" applyAlignment="1">
      <alignment vertical="center"/>
    </xf>
    <xf numFmtId="0" fontId="5" fillId="0" borderId="195" xfId="0" applyFont="1" applyBorder="1" applyAlignment="1">
      <alignment horizontal="centerContinuous" vertical="center"/>
    </xf>
    <xf numFmtId="0" fontId="1" fillId="0" borderId="196" xfId="0" applyFont="1" applyBorder="1" applyAlignment="1">
      <alignment/>
    </xf>
    <xf numFmtId="0" fontId="5" fillId="0" borderId="197" xfId="0" applyFont="1" applyBorder="1" applyAlignment="1">
      <alignment vertical="center"/>
    </xf>
    <xf numFmtId="0" fontId="5" fillId="0" borderId="198" xfId="0" applyFont="1" applyBorder="1" applyAlignment="1">
      <alignment vertical="center"/>
    </xf>
    <xf numFmtId="0" fontId="5" fillId="0" borderId="199" xfId="0" applyFont="1" applyBorder="1" applyAlignment="1">
      <alignment vertical="center"/>
    </xf>
    <xf numFmtId="0" fontId="16" fillId="0" borderId="79" xfId="0" applyFont="1" applyBorder="1" applyAlignment="1">
      <alignment/>
    </xf>
    <xf numFmtId="0" fontId="16" fillId="0" borderId="79" xfId="0" applyFont="1" applyBorder="1" applyAlignment="1">
      <alignment horizontal="center"/>
    </xf>
    <xf numFmtId="0" fontId="2" fillId="0" borderId="8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2" fontId="5" fillId="0" borderId="175" xfId="0" applyNumberFormat="1" applyFont="1" applyBorder="1" applyAlignment="1">
      <alignment vertical="center"/>
    </xf>
    <xf numFmtId="172" fontId="5" fillId="0" borderId="165" xfId="0" applyNumberFormat="1" applyFont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1" fontId="5" fillId="44" borderId="166" xfId="0" applyNumberFormat="1" applyFont="1" applyFill="1" applyBorder="1" applyAlignment="1">
      <alignment vertical="center"/>
    </xf>
    <xf numFmtId="0" fontId="5" fillId="44" borderId="200" xfId="0" applyFont="1" applyFill="1" applyBorder="1" applyAlignment="1">
      <alignment vertical="center"/>
    </xf>
    <xf numFmtId="0" fontId="66" fillId="44" borderId="200" xfId="0" applyFont="1" applyFill="1" applyBorder="1" applyAlignment="1">
      <alignment horizontal="center"/>
    </xf>
    <xf numFmtId="0" fontId="65" fillId="0" borderId="152" xfId="0" applyFont="1" applyFill="1" applyBorder="1" applyAlignment="1">
      <alignment vertical="top" wrapText="1"/>
    </xf>
    <xf numFmtId="0" fontId="8" fillId="0" borderId="201" xfId="0" applyFont="1" applyFill="1" applyBorder="1" applyAlignment="1">
      <alignment vertical="center"/>
    </xf>
    <xf numFmtId="0" fontId="2" fillId="0" borderId="202" xfId="0" applyFont="1" applyFill="1" applyBorder="1" applyAlignment="1">
      <alignment horizontal="center" vertical="center"/>
    </xf>
    <xf numFmtId="0" fontId="2" fillId="0" borderId="203" xfId="0" applyFont="1" applyFill="1" applyBorder="1" applyAlignment="1">
      <alignment horizontal="center" vertical="center"/>
    </xf>
    <xf numFmtId="0" fontId="2" fillId="0" borderId="204" xfId="0" applyFont="1" applyFill="1" applyBorder="1" applyAlignment="1">
      <alignment horizontal="center" vertical="center"/>
    </xf>
    <xf numFmtId="0" fontId="2" fillId="0" borderId="204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205" xfId="0" applyFont="1" applyBorder="1" applyAlignment="1">
      <alignment horizontal="center" vertical="center"/>
    </xf>
    <xf numFmtId="0" fontId="5" fillId="0" borderId="184" xfId="0" applyFont="1" applyBorder="1" applyAlignment="1">
      <alignment vertical="center"/>
    </xf>
    <xf numFmtId="0" fontId="5" fillId="0" borderId="185" xfId="0" applyFont="1" applyBorder="1" applyAlignment="1">
      <alignment horizontal="justify" vertical="center"/>
    </xf>
    <xf numFmtId="0" fontId="2" fillId="0" borderId="149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0" fontId="2" fillId="0" borderId="153" xfId="0" applyFont="1" applyBorder="1" applyAlignment="1">
      <alignment vertical="center"/>
    </xf>
    <xf numFmtId="0" fontId="2" fillId="0" borderId="166" xfId="0" applyFont="1" applyBorder="1" applyAlignment="1">
      <alignment vertical="center"/>
    </xf>
    <xf numFmtId="0" fontId="2" fillId="0" borderId="169" xfId="0" applyFont="1" applyBorder="1" applyAlignment="1">
      <alignment vertical="center"/>
    </xf>
    <xf numFmtId="0" fontId="2" fillId="0" borderId="16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4" xfId="0" applyFont="1" applyBorder="1" applyAlignment="1">
      <alignment vertical="center"/>
    </xf>
    <xf numFmtId="0" fontId="65" fillId="0" borderId="166" xfId="0" applyFont="1" applyBorder="1" applyAlignment="1">
      <alignment/>
    </xf>
    <xf numFmtId="0" fontId="67" fillId="0" borderId="166" xfId="0" applyFont="1" applyBorder="1" applyAlignment="1">
      <alignment/>
    </xf>
    <xf numFmtId="0" fontId="10" fillId="0" borderId="166" xfId="0" applyFont="1" applyFill="1" applyBorder="1" applyAlignment="1">
      <alignment vertical="top"/>
    </xf>
    <xf numFmtId="172" fontId="5" fillId="0" borderId="35" xfId="0" applyNumberFormat="1" applyFont="1" applyFill="1" applyBorder="1" applyAlignment="1">
      <alignment vertical="center"/>
    </xf>
    <xf numFmtId="172" fontId="5" fillId="0" borderId="28" xfId="0" applyNumberFormat="1" applyFont="1" applyBorder="1" applyAlignment="1">
      <alignment vertical="center"/>
    </xf>
    <xf numFmtId="172" fontId="5" fillId="0" borderId="35" xfId="0" applyNumberFormat="1" applyFont="1" applyBorder="1" applyAlignment="1">
      <alignment vertical="center"/>
    </xf>
    <xf numFmtId="172" fontId="5" fillId="0" borderId="28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9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172" fontId="5" fillId="0" borderId="28" xfId="0" applyNumberFormat="1" applyFont="1" applyFill="1" applyBorder="1" applyAlignment="1">
      <alignment horizontal="right" vertical="center"/>
    </xf>
    <xf numFmtId="0" fontId="5" fillId="39" borderId="206" xfId="0" applyFont="1" applyFill="1" applyBorder="1" applyAlignment="1">
      <alignment vertical="center"/>
    </xf>
    <xf numFmtId="0" fontId="16" fillId="0" borderId="79" xfId="0" applyFont="1" applyBorder="1" applyAlignment="1">
      <alignment/>
    </xf>
    <xf numFmtId="0" fontId="1" fillId="0" borderId="156" xfId="0" applyFont="1" applyBorder="1" applyAlignment="1">
      <alignment/>
    </xf>
    <xf numFmtId="0" fontId="16" fillId="0" borderId="79" xfId="0" applyFont="1" applyBorder="1" applyAlignment="1">
      <alignment horizontal="center"/>
    </xf>
    <xf numFmtId="0" fontId="16" fillId="0" borderId="79" xfId="0" applyFont="1" applyBorder="1" applyAlignment="1">
      <alignment horizontal="left"/>
    </xf>
    <xf numFmtId="0" fontId="5" fillId="0" borderId="172" xfId="0" applyFont="1" applyBorder="1" applyAlignment="1">
      <alignment vertical="center"/>
    </xf>
    <xf numFmtId="0" fontId="5" fillId="0" borderId="172" xfId="0" applyFont="1" applyFill="1" applyBorder="1" applyAlignment="1">
      <alignment vertical="center"/>
    </xf>
    <xf numFmtId="0" fontId="66" fillId="0" borderId="207" xfId="0" applyFont="1" applyBorder="1" applyAlignment="1">
      <alignment horizontal="center"/>
    </xf>
    <xf numFmtId="0" fontId="66" fillId="0" borderId="177" xfId="0" applyFont="1" applyBorder="1" applyAlignment="1">
      <alignment horizontal="center"/>
    </xf>
    <xf numFmtId="0" fontId="66" fillId="0" borderId="177" xfId="0" applyFont="1" applyBorder="1" applyAlignment="1">
      <alignment horizontal="center" vertical="top"/>
    </xf>
    <xf numFmtId="0" fontId="5" fillId="0" borderId="208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7" xfId="0" applyFont="1" applyFill="1" applyBorder="1" applyAlignment="1">
      <alignment horizontal="center" vertical="center"/>
    </xf>
    <xf numFmtId="0" fontId="5" fillId="0" borderId="205" xfId="0" applyFont="1" applyFill="1" applyBorder="1" applyAlignment="1">
      <alignment horizontal="center" vertical="center"/>
    </xf>
    <xf numFmtId="0" fontId="5" fillId="0" borderId="177" xfId="0" applyFont="1" applyFill="1" applyBorder="1" applyAlignment="1">
      <alignment horizontal="center" vertical="center"/>
    </xf>
    <xf numFmtId="0" fontId="5" fillId="0" borderId="161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3" xfId="0" applyFont="1" applyBorder="1" applyAlignment="1">
      <alignment horizontal="center" vertical="center"/>
    </xf>
    <xf numFmtId="0" fontId="5" fillId="0" borderId="204" xfId="0" applyFont="1" applyBorder="1" applyAlignment="1">
      <alignment horizontal="center" vertical="center"/>
    </xf>
    <xf numFmtId="0" fontId="5" fillId="0" borderId="177" xfId="0" applyFont="1" applyBorder="1" applyAlignment="1">
      <alignment horizontal="center" vertical="center"/>
    </xf>
    <xf numFmtId="0" fontId="5" fillId="0" borderId="205" xfId="0" applyFont="1" applyBorder="1" applyAlignment="1">
      <alignment horizontal="center" vertical="center"/>
    </xf>
    <xf numFmtId="0" fontId="5" fillId="0" borderId="207" xfId="0" applyFont="1" applyBorder="1" applyAlignment="1">
      <alignment horizontal="center" vertical="center"/>
    </xf>
    <xf numFmtId="0" fontId="66" fillId="0" borderId="79" xfId="0" applyFont="1" applyBorder="1" applyAlignment="1">
      <alignment horizontal="center"/>
    </xf>
    <xf numFmtId="0" fontId="66" fillId="0" borderId="209" xfId="0" applyFont="1" applyBorder="1" applyAlignment="1">
      <alignment horizontal="center"/>
    </xf>
    <xf numFmtId="1" fontId="5" fillId="0" borderId="10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137" xfId="0" applyNumberFormat="1" applyFont="1" applyFill="1" applyBorder="1" applyAlignment="1">
      <alignment horizontal="center" vertical="center"/>
    </xf>
    <xf numFmtId="1" fontId="5" fillId="0" borderId="84" xfId="0" applyNumberFormat="1" applyFont="1" applyFill="1" applyBorder="1" applyAlignment="1">
      <alignment horizontal="center" vertical="center"/>
    </xf>
    <xf numFmtId="1" fontId="5" fillId="0" borderId="85" xfId="0" applyNumberFormat="1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/>
    </xf>
    <xf numFmtId="1" fontId="5" fillId="0" borderId="181" xfId="0" applyNumberFormat="1" applyFont="1" applyFill="1" applyBorder="1" applyAlignment="1">
      <alignment horizontal="center" vertical="center"/>
    </xf>
    <xf numFmtId="1" fontId="5" fillId="0" borderId="98" xfId="0" applyNumberFormat="1" applyFont="1" applyFill="1" applyBorder="1" applyAlignment="1">
      <alignment horizontal="center" vertical="center"/>
    </xf>
    <xf numFmtId="1" fontId="5" fillId="0" borderId="99" xfId="0" applyNumberFormat="1" applyFont="1" applyFill="1" applyBorder="1" applyAlignment="1">
      <alignment horizontal="center" vertical="center"/>
    </xf>
    <xf numFmtId="1" fontId="5" fillId="0" borderId="100" xfId="0" applyNumberFormat="1" applyFont="1" applyFill="1" applyBorder="1" applyAlignment="1">
      <alignment horizontal="center" vertical="center"/>
    </xf>
    <xf numFmtId="1" fontId="5" fillId="0" borderId="96" xfId="0" applyNumberFormat="1" applyFont="1" applyFill="1" applyBorder="1" applyAlignment="1">
      <alignment horizontal="center" vertical="center"/>
    </xf>
    <xf numFmtId="0" fontId="66" fillId="0" borderId="165" xfId="0" applyFont="1" applyBorder="1" applyAlignment="1">
      <alignment horizontal="center"/>
    </xf>
    <xf numFmtId="1" fontId="5" fillId="0" borderId="186" xfId="0" applyNumberFormat="1" applyFont="1" applyBorder="1" applyAlignment="1">
      <alignment horizontal="center" vertical="center"/>
    </xf>
    <xf numFmtId="1" fontId="5" fillId="0" borderId="210" xfId="0" applyNumberFormat="1" applyFont="1" applyBorder="1" applyAlignment="1">
      <alignment horizontal="center" vertical="center"/>
    </xf>
    <xf numFmtId="1" fontId="5" fillId="0" borderId="208" xfId="0" applyNumberFormat="1" applyFont="1" applyBorder="1" applyAlignment="1">
      <alignment horizontal="center" vertical="center"/>
    </xf>
    <xf numFmtId="1" fontId="5" fillId="0" borderId="211" xfId="0" applyNumberFormat="1" applyFont="1" applyBorder="1" applyAlignment="1">
      <alignment horizontal="center" vertical="center"/>
    </xf>
    <xf numFmtId="1" fontId="5" fillId="0" borderId="155" xfId="0" applyNumberFormat="1" applyFont="1" applyBorder="1" applyAlignment="1">
      <alignment horizontal="center" vertical="center"/>
    </xf>
    <xf numFmtId="1" fontId="5" fillId="0" borderId="156" xfId="0" applyNumberFormat="1" applyFont="1" applyBorder="1" applyAlignment="1">
      <alignment horizontal="center" vertical="center"/>
    </xf>
    <xf numFmtId="1" fontId="5" fillId="0" borderId="157" xfId="0" applyNumberFormat="1" applyFont="1" applyBorder="1" applyAlignment="1">
      <alignment horizontal="center" vertical="center"/>
    </xf>
    <xf numFmtId="0" fontId="66" fillId="0" borderId="207" xfId="0" applyFont="1" applyBorder="1" applyAlignment="1">
      <alignment horizontal="center"/>
    </xf>
    <xf numFmtId="0" fontId="66" fillId="0" borderId="79" xfId="0" applyFont="1" applyBorder="1" applyAlignment="1">
      <alignment horizontal="center"/>
    </xf>
    <xf numFmtId="0" fontId="66" fillId="0" borderId="17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6" fillId="0" borderId="165" xfId="0" applyFont="1" applyBorder="1" applyAlignment="1">
      <alignment horizontal="center"/>
    </xf>
    <xf numFmtId="0" fontId="5" fillId="0" borderId="212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213" xfId="0" applyFont="1" applyBorder="1" applyAlignment="1">
      <alignment horizontal="center" vertical="center"/>
    </xf>
    <xf numFmtId="0" fontId="16" fillId="0" borderId="213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0" fontId="16" fillId="0" borderId="208" xfId="0" applyFont="1" applyBorder="1" applyAlignment="1">
      <alignment horizontal="center" vertical="center"/>
    </xf>
    <xf numFmtId="0" fontId="16" fillId="0" borderId="207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177" xfId="0" applyFont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5" fillId="0" borderId="204" xfId="0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horizontal="center" vertical="center"/>
    </xf>
    <xf numFmtId="0" fontId="5" fillId="0" borderId="207" xfId="0" applyFont="1" applyFill="1" applyBorder="1" applyAlignment="1">
      <alignment horizontal="center" vertical="center"/>
    </xf>
    <xf numFmtId="1" fontId="5" fillId="0" borderId="214" xfId="0" applyNumberFormat="1" applyFont="1" applyBorder="1" applyAlignment="1">
      <alignment horizontal="center" vertical="center"/>
    </xf>
    <xf numFmtId="0" fontId="16" fillId="0" borderId="189" xfId="0" applyFont="1" applyFill="1" applyBorder="1" applyAlignment="1">
      <alignment horizontal="center" vertical="center"/>
    </xf>
    <xf numFmtId="0" fontId="16" fillId="0" borderId="161" xfId="0" applyFont="1" applyFill="1" applyBorder="1" applyAlignment="1">
      <alignment horizontal="center" vertical="center"/>
    </xf>
    <xf numFmtId="0" fontId="16" fillId="0" borderId="204" xfId="0" applyFont="1" applyFill="1" applyBorder="1" applyAlignment="1">
      <alignment horizontal="center" vertical="center"/>
    </xf>
    <xf numFmtId="1" fontId="5" fillId="0" borderId="155" xfId="0" applyNumberFormat="1" applyFont="1" applyFill="1" applyBorder="1" applyAlignment="1">
      <alignment horizontal="center" vertical="center"/>
    </xf>
    <xf numFmtId="1" fontId="5" fillId="0" borderId="156" xfId="0" applyNumberFormat="1" applyFont="1" applyFill="1" applyBorder="1" applyAlignment="1">
      <alignment horizontal="center" vertical="center"/>
    </xf>
    <xf numFmtId="1" fontId="5" fillId="0" borderId="157" xfId="0" applyNumberFormat="1" applyFont="1" applyFill="1" applyBorder="1" applyAlignment="1">
      <alignment horizontal="center" vertical="center"/>
    </xf>
    <xf numFmtId="1" fontId="5" fillId="0" borderId="214" xfId="0" applyNumberFormat="1" applyFont="1" applyFill="1" applyBorder="1" applyAlignment="1">
      <alignment horizontal="center" vertical="center"/>
    </xf>
    <xf numFmtId="0" fontId="16" fillId="0" borderId="172" xfId="0" applyFont="1" applyFill="1" applyBorder="1" applyAlignment="1">
      <alignment horizontal="center" vertical="center"/>
    </xf>
    <xf numFmtId="0" fontId="16" fillId="0" borderId="157" xfId="0" applyFont="1" applyFill="1" applyBorder="1" applyAlignment="1">
      <alignment horizontal="center" vertical="center"/>
    </xf>
    <xf numFmtId="1" fontId="5" fillId="0" borderId="142" xfId="0" applyNumberFormat="1" applyFont="1" applyFill="1" applyBorder="1" applyAlignment="1">
      <alignment horizontal="center" vertical="center"/>
    </xf>
    <xf numFmtId="1" fontId="5" fillId="0" borderId="215" xfId="0" applyNumberFormat="1" applyFont="1" applyFill="1" applyBorder="1" applyAlignment="1">
      <alignment horizontal="center" vertical="center"/>
    </xf>
    <xf numFmtId="1" fontId="5" fillId="0" borderId="205" xfId="0" applyNumberFormat="1" applyFont="1" applyFill="1" applyBorder="1" applyAlignment="1">
      <alignment horizontal="center" vertical="center"/>
    </xf>
    <xf numFmtId="1" fontId="5" fillId="0" borderId="185" xfId="0" applyNumberFormat="1" applyFont="1" applyFill="1" applyBorder="1" applyAlignment="1">
      <alignment horizontal="center" vertical="center"/>
    </xf>
    <xf numFmtId="1" fontId="5" fillId="0" borderId="209" xfId="0" applyNumberFormat="1" applyFont="1" applyBorder="1" applyAlignment="1">
      <alignment horizontal="center" vertical="center"/>
    </xf>
    <xf numFmtId="1" fontId="5" fillId="0" borderId="216" xfId="0" applyNumberFormat="1" applyFont="1" applyBorder="1" applyAlignment="1">
      <alignment horizontal="center" vertical="center"/>
    </xf>
    <xf numFmtId="1" fontId="5" fillId="0" borderId="177" xfId="0" applyNumberFormat="1" applyFont="1" applyBorder="1" applyAlignment="1">
      <alignment horizontal="center" vertical="center"/>
    </xf>
    <xf numFmtId="1" fontId="5" fillId="0" borderId="182" xfId="0" applyNumberFormat="1" applyFont="1" applyBorder="1" applyAlignment="1">
      <alignment horizontal="center" vertical="center"/>
    </xf>
    <xf numFmtId="0" fontId="16" fillId="0" borderId="196" xfId="0" applyFont="1" applyFill="1" applyBorder="1" applyAlignment="1">
      <alignment horizontal="center" vertical="center"/>
    </xf>
    <xf numFmtId="1" fontId="5" fillId="0" borderId="142" xfId="0" applyNumberFormat="1" applyFont="1" applyBorder="1" applyAlignment="1">
      <alignment horizontal="center" vertical="center"/>
    </xf>
    <xf numFmtId="1" fontId="5" fillId="0" borderId="215" xfId="0" applyNumberFormat="1" applyFont="1" applyBorder="1" applyAlignment="1">
      <alignment horizontal="center" vertical="center"/>
    </xf>
    <xf numFmtId="1" fontId="5" fillId="0" borderId="205" xfId="0" applyNumberFormat="1" applyFont="1" applyBorder="1" applyAlignment="1">
      <alignment horizontal="center" vertical="center"/>
    </xf>
    <xf numFmtId="1" fontId="5" fillId="0" borderId="185" xfId="0" applyNumberFormat="1" applyFont="1" applyBorder="1" applyAlignment="1">
      <alignment horizontal="center" vertical="center"/>
    </xf>
    <xf numFmtId="0" fontId="16" fillId="0" borderId="207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1" fontId="5" fillId="0" borderId="15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02" xfId="0" applyNumberFormat="1" applyFont="1" applyBorder="1" applyAlignment="1">
      <alignment horizontal="center" vertical="center"/>
    </xf>
    <xf numFmtId="1" fontId="5" fillId="0" borderId="217" xfId="0" applyNumberFormat="1" applyFont="1" applyBorder="1" applyAlignment="1">
      <alignment horizontal="center" vertical="center"/>
    </xf>
    <xf numFmtId="0" fontId="16" fillId="0" borderId="188" xfId="0" applyFont="1" applyFill="1" applyBorder="1" applyAlignment="1">
      <alignment horizontal="center" vertical="center"/>
    </xf>
    <xf numFmtId="0" fontId="16" fillId="0" borderId="168" xfId="0" applyFont="1" applyFill="1" applyBorder="1" applyAlignment="1">
      <alignment horizontal="center" vertical="center"/>
    </xf>
    <xf numFmtId="0" fontId="16" fillId="0" borderId="203" xfId="0" applyFont="1" applyFill="1" applyBorder="1" applyAlignment="1">
      <alignment horizontal="center" vertical="center"/>
    </xf>
    <xf numFmtId="1" fontId="5" fillId="0" borderId="218" xfId="0" applyNumberFormat="1" applyFont="1" applyFill="1" applyBorder="1" applyAlignment="1">
      <alignment horizontal="center" vertical="center"/>
    </xf>
    <xf numFmtId="1" fontId="5" fillId="0" borderId="219" xfId="0" applyNumberFormat="1" applyFont="1" applyFill="1" applyBorder="1" applyAlignment="1">
      <alignment horizontal="center" vertical="center"/>
    </xf>
    <xf numFmtId="1" fontId="5" fillId="0" borderId="203" xfId="0" applyNumberFormat="1" applyFont="1" applyFill="1" applyBorder="1" applyAlignment="1">
      <alignment horizontal="center" vertical="center"/>
    </xf>
    <xf numFmtId="1" fontId="5" fillId="0" borderId="220" xfId="0" applyNumberFormat="1" applyFont="1" applyFill="1" applyBorder="1" applyAlignment="1">
      <alignment horizontal="center" vertical="center"/>
    </xf>
    <xf numFmtId="1" fontId="5" fillId="0" borderId="188" xfId="0" applyNumberFormat="1" applyFont="1" applyFill="1" applyBorder="1" applyAlignment="1">
      <alignment horizontal="center" vertical="center"/>
    </xf>
    <xf numFmtId="1" fontId="5" fillId="0" borderId="189" xfId="0" applyNumberFormat="1" applyFont="1" applyFill="1" applyBorder="1" applyAlignment="1">
      <alignment horizontal="center" vertical="center"/>
    </xf>
    <xf numFmtId="1" fontId="5" fillId="0" borderId="161" xfId="0" applyNumberFormat="1" applyFont="1" applyFill="1" applyBorder="1" applyAlignment="1">
      <alignment horizontal="center" vertical="center"/>
    </xf>
    <xf numFmtId="1" fontId="5" fillId="0" borderId="204" xfId="0" applyNumberFormat="1" applyFont="1" applyFill="1" applyBorder="1" applyAlignment="1">
      <alignment horizontal="center" vertical="center"/>
    </xf>
    <xf numFmtId="1" fontId="5" fillId="0" borderId="221" xfId="0" applyNumberFormat="1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vertical="center"/>
    </xf>
    <xf numFmtId="0" fontId="5" fillId="0" borderId="157" xfId="0" applyFont="1" applyFill="1" applyBorder="1" applyAlignment="1">
      <alignment vertical="center"/>
    </xf>
    <xf numFmtId="0" fontId="5" fillId="0" borderId="207" xfId="0" applyFont="1" applyFill="1" applyBorder="1" applyAlignment="1">
      <alignment vertical="center"/>
    </xf>
    <xf numFmtId="0" fontId="5" fillId="0" borderId="177" xfId="0" applyFont="1" applyFill="1" applyBorder="1" applyAlignment="1">
      <alignment vertical="center"/>
    </xf>
    <xf numFmtId="0" fontId="16" fillId="0" borderId="207" xfId="0" applyFont="1" applyFill="1" applyBorder="1" applyAlignment="1">
      <alignment vertical="center"/>
    </xf>
    <xf numFmtId="0" fontId="16" fillId="0" borderId="79" xfId="0" applyFont="1" applyFill="1" applyBorder="1" applyAlignment="1">
      <alignment vertical="center"/>
    </xf>
    <xf numFmtId="0" fontId="16" fillId="0" borderId="177" xfId="0" applyFont="1" applyFill="1" applyBorder="1" applyAlignment="1">
      <alignment vertical="center"/>
    </xf>
    <xf numFmtId="1" fontId="5" fillId="0" borderId="218" xfId="0" applyNumberFormat="1" applyFont="1" applyFill="1" applyBorder="1" applyAlignment="1">
      <alignment vertical="center"/>
    </xf>
    <xf numFmtId="1" fontId="5" fillId="0" borderId="219" xfId="0" applyNumberFormat="1" applyFont="1" applyFill="1" applyBorder="1" applyAlignment="1">
      <alignment vertical="center"/>
    </xf>
    <xf numFmtId="1" fontId="5" fillId="0" borderId="203" xfId="0" applyNumberFormat="1" applyFont="1" applyFill="1" applyBorder="1" applyAlignment="1">
      <alignment vertical="center"/>
    </xf>
    <xf numFmtId="1" fontId="5" fillId="0" borderId="220" xfId="0" applyNumberFormat="1" applyFont="1" applyFill="1" applyBorder="1" applyAlignment="1">
      <alignment vertical="center"/>
    </xf>
    <xf numFmtId="0" fontId="16" fillId="0" borderId="196" xfId="0" applyFont="1" applyFill="1" applyBorder="1" applyAlignment="1">
      <alignment vertical="center"/>
    </xf>
    <xf numFmtId="0" fontId="16" fillId="0" borderId="172" xfId="0" applyFont="1" applyFill="1" applyBorder="1" applyAlignment="1">
      <alignment vertical="center"/>
    </xf>
    <xf numFmtId="0" fontId="16" fillId="0" borderId="157" xfId="0" applyFont="1" applyFill="1" applyBorder="1" applyAlignment="1">
      <alignment vertical="center"/>
    </xf>
    <xf numFmtId="1" fontId="5" fillId="0" borderId="209" xfId="0" applyNumberFormat="1" applyFont="1" applyFill="1" applyBorder="1" applyAlignment="1">
      <alignment vertical="center"/>
    </xf>
    <xf numFmtId="1" fontId="5" fillId="0" borderId="216" xfId="0" applyNumberFormat="1" applyFont="1" applyFill="1" applyBorder="1" applyAlignment="1">
      <alignment vertical="center"/>
    </xf>
    <xf numFmtId="1" fontId="5" fillId="0" borderId="177" xfId="0" applyNumberFormat="1" applyFont="1" applyFill="1" applyBorder="1" applyAlignment="1">
      <alignment vertical="center"/>
    </xf>
    <xf numFmtId="0" fontId="5" fillId="0" borderId="189" xfId="0" applyFont="1" applyFill="1" applyBorder="1" applyAlignment="1">
      <alignment vertical="center"/>
    </xf>
    <xf numFmtId="0" fontId="5" fillId="0" borderId="161" xfId="0" applyFont="1" applyFill="1" applyBorder="1" applyAlignment="1">
      <alignment vertical="center"/>
    </xf>
    <xf numFmtId="0" fontId="5" fillId="0" borderId="204" xfId="0" applyFont="1" applyFill="1" applyBorder="1" applyAlignment="1">
      <alignment vertical="center"/>
    </xf>
    <xf numFmtId="0" fontId="16" fillId="0" borderId="189" xfId="0" applyFont="1" applyFill="1" applyBorder="1" applyAlignment="1">
      <alignment vertical="center"/>
    </xf>
    <xf numFmtId="0" fontId="16" fillId="0" borderId="161" xfId="0" applyFont="1" applyFill="1" applyBorder="1" applyAlignment="1">
      <alignment vertical="center"/>
    </xf>
    <xf numFmtId="0" fontId="16" fillId="0" borderId="204" xfId="0" applyFont="1" applyFill="1" applyBorder="1" applyAlignment="1">
      <alignment vertical="center"/>
    </xf>
    <xf numFmtId="1" fontId="5" fillId="0" borderId="222" xfId="0" applyNumberFormat="1" applyFont="1" applyFill="1" applyBorder="1" applyAlignment="1">
      <alignment vertical="center"/>
    </xf>
    <xf numFmtId="1" fontId="5" fillId="0" borderId="223" xfId="0" applyNumberFormat="1" applyFont="1" applyFill="1" applyBorder="1" applyAlignment="1">
      <alignment vertical="center"/>
    </xf>
    <xf numFmtId="1" fontId="5" fillId="0" borderId="204" xfId="0" applyNumberFormat="1" applyFont="1" applyFill="1" applyBorder="1" applyAlignment="1">
      <alignment vertical="center"/>
    </xf>
    <xf numFmtId="1" fontId="5" fillId="0" borderId="221" xfId="0" applyNumberFormat="1" applyFont="1" applyFill="1" applyBorder="1" applyAlignment="1">
      <alignment vertical="center"/>
    </xf>
    <xf numFmtId="0" fontId="5" fillId="0" borderId="196" xfId="0" applyFont="1" applyBorder="1" applyAlignment="1">
      <alignment vertical="center"/>
    </xf>
    <xf numFmtId="0" fontId="5" fillId="0" borderId="157" xfId="0" applyFont="1" applyBorder="1" applyAlignment="1">
      <alignment vertical="center"/>
    </xf>
    <xf numFmtId="0" fontId="16" fillId="0" borderId="172" xfId="0" applyFont="1" applyBorder="1" applyAlignment="1">
      <alignment vertical="center"/>
    </xf>
    <xf numFmtId="0" fontId="16" fillId="0" borderId="157" xfId="0" applyFont="1" applyBorder="1" applyAlignment="1">
      <alignment vertical="center"/>
    </xf>
    <xf numFmtId="1" fontId="5" fillId="0" borderId="214" xfId="0" applyNumberFormat="1" applyFont="1" applyBorder="1" applyAlignment="1">
      <alignment vertical="center"/>
    </xf>
    <xf numFmtId="0" fontId="5" fillId="0" borderId="207" xfId="0" applyFont="1" applyBorder="1" applyAlignment="1">
      <alignment vertical="center"/>
    </xf>
    <xf numFmtId="0" fontId="5" fillId="0" borderId="177" xfId="0" applyFont="1" applyBorder="1" applyAlignment="1">
      <alignment vertical="center"/>
    </xf>
    <xf numFmtId="0" fontId="16" fillId="0" borderId="196" xfId="0" applyFont="1" applyBorder="1" applyAlignment="1">
      <alignment vertical="center"/>
    </xf>
    <xf numFmtId="0" fontId="16" fillId="0" borderId="177" xfId="0" applyFont="1" applyBorder="1" applyAlignment="1">
      <alignment vertical="center"/>
    </xf>
    <xf numFmtId="1" fontId="5" fillId="0" borderId="207" xfId="0" applyNumberFormat="1" applyFont="1" applyBorder="1" applyAlignment="1">
      <alignment vertical="center"/>
    </xf>
    <xf numFmtId="1" fontId="5" fillId="0" borderId="79" xfId="0" applyNumberFormat="1" applyFont="1" applyBorder="1" applyAlignment="1">
      <alignment vertical="center"/>
    </xf>
    <xf numFmtId="1" fontId="5" fillId="0" borderId="177" xfId="0" applyNumberFormat="1" applyFont="1" applyBorder="1" applyAlignment="1">
      <alignment vertical="center"/>
    </xf>
    <xf numFmtId="1" fontId="5" fillId="0" borderId="182" xfId="0" applyNumberFormat="1" applyFont="1" applyBorder="1" applyAlignment="1">
      <alignment vertical="center"/>
    </xf>
    <xf numFmtId="0" fontId="5" fillId="0" borderId="189" xfId="0" applyFont="1" applyBorder="1" applyAlignment="1">
      <alignment vertical="center"/>
    </xf>
    <xf numFmtId="0" fontId="5" fillId="0" borderId="204" xfId="0" applyFont="1" applyBorder="1" applyAlignment="1">
      <alignment vertical="center"/>
    </xf>
    <xf numFmtId="0" fontId="16" fillId="0" borderId="189" xfId="0" applyFont="1" applyBorder="1" applyAlignment="1">
      <alignment vertical="center"/>
    </xf>
    <xf numFmtId="0" fontId="16" fillId="0" borderId="161" xfId="0" applyFont="1" applyBorder="1" applyAlignment="1">
      <alignment vertical="center"/>
    </xf>
    <xf numFmtId="0" fontId="16" fillId="0" borderId="204" xfId="0" applyFont="1" applyBorder="1" applyAlignment="1">
      <alignment vertical="center"/>
    </xf>
    <xf numFmtId="1" fontId="5" fillId="0" borderId="218" xfId="0" applyNumberFormat="1" applyFont="1" applyBorder="1" applyAlignment="1">
      <alignment vertical="center"/>
    </xf>
    <xf numFmtId="1" fontId="5" fillId="0" borderId="219" xfId="0" applyNumberFormat="1" applyFont="1" applyBorder="1" applyAlignment="1">
      <alignment vertical="center"/>
    </xf>
    <xf numFmtId="1" fontId="5" fillId="0" borderId="203" xfId="0" applyNumberFormat="1" applyFont="1" applyBorder="1" applyAlignment="1">
      <alignment vertical="center"/>
    </xf>
    <xf numFmtId="1" fontId="5" fillId="0" borderId="220" xfId="0" applyNumberFormat="1" applyFont="1" applyBorder="1" applyAlignment="1">
      <alignment vertical="center"/>
    </xf>
    <xf numFmtId="1" fontId="5" fillId="0" borderId="142" xfId="0" applyNumberFormat="1" applyFont="1" applyBorder="1" applyAlignment="1">
      <alignment vertical="center"/>
    </xf>
    <xf numFmtId="1" fontId="5" fillId="0" borderId="215" xfId="0" applyNumberFormat="1" applyFont="1" applyBorder="1" applyAlignment="1">
      <alignment vertical="center"/>
    </xf>
    <xf numFmtId="1" fontId="5" fillId="0" borderId="205" xfId="0" applyNumberFormat="1" applyFont="1" applyBorder="1" applyAlignment="1">
      <alignment vertical="center"/>
    </xf>
    <xf numFmtId="1" fontId="5" fillId="0" borderId="185" xfId="0" applyNumberFormat="1" applyFont="1" applyBorder="1" applyAlignment="1">
      <alignment vertical="center"/>
    </xf>
    <xf numFmtId="0" fontId="16" fillId="0" borderId="207" xfId="0" applyFont="1" applyBorder="1" applyAlignment="1">
      <alignment vertical="center"/>
    </xf>
    <xf numFmtId="0" fontId="16" fillId="0" borderId="79" xfId="0" applyFont="1" applyBorder="1" applyAlignment="1">
      <alignment vertical="center"/>
    </xf>
    <xf numFmtId="1" fontId="5" fillId="0" borderId="209" xfId="0" applyNumberFormat="1" applyFont="1" applyBorder="1" applyAlignment="1">
      <alignment vertical="center"/>
    </xf>
    <xf numFmtId="1" fontId="5" fillId="0" borderId="216" xfId="0" applyNumberFormat="1" applyFont="1" applyBorder="1" applyAlignment="1">
      <alignment vertical="center"/>
    </xf>
    <xf numFmtId="0" fontId="5" fillId="0" borderId="182" xfId="0" applyFont="1" applyBorder="1" applyAlignment="1">
      <alignment vertical="center"/>
    </xf>
    <xf numFmtId="1" fontId="5" fillId="0" borderId="222" xfId="0" applyNumberFormat="1" applyFont="1" applyBorder="1" applyAlignment="1">
      <alignment vertical="center"/>
    </xf>
    <xf numFmtId="1" fontId="5" fillId="0" borderId="223" xfId="0" applyNumberFormat="1" applyFont="1" applyBorder="1" applyAlignment="1">
      <alignment vertical="center"/>
    </xf>
    <xf numFmtId="1" fontId="5" fillId="0" borderId="204" xfId="0" applyNumberFormat="1" applyFont="1" applyBorder="1" applyAlignment="1">
      <alignment vertical="center"/>
    </xf>
    <xf numFmtId="1" fontId="5" fillId="0" borderId="221" xfId="0" applyNumberFormat="1" applyFont="1" applyBorder="1" applyAlignment="1">
      <alignment vertical="center"/>
    </xf>
    <xf numFmtId="1" fontId="5" fillId="0" borderId="182" xfId="0" applyNumberFormat="1" applyFont="1" applyFill="1" applyBorder="1" applyAlignment="1">
      <alignment horizontal="center" vertical="center"/>
    </xf>
    <xf numFmtId="172" fontId="5" fillId="0" borderId="155" xfId="0" applyNumberFormat="1" applyFont="1" applyFill="1" applyBorder="1" applyAlignment="1">
      <alignment vertical="center"/>
    </xf>
    <xf numFmtId="0" fontId="5" fillId="0" borderId="178" xfId="0" applyFont="1" applyFill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5" fillId="0" borderId="224" xfId="0" applyFont="1" applyBorder="1" applyAlignment="1">
      <alignment vertical="center"/>
    </xf>
    <xf numFmtId="1" fontId="5" fillId="37" borderId="78" xfId="0" applyNumberFormat="1" applyFont="1" applyFill="1" applyBorder="1" applyAlignment="1">
      <alignment vertical="center"/>
    </xf>
    <xf numFmtId="1" fontId="5" fillId="36" borderId="225" xfId="0" applyNumberFormat="1" applyFont="1" applyFill="1" applyBorder="1" applyAlignment="1">
      <alignment horizontal="center" vertical="center"/>
    </xf>
    <xf numFmtId="0" fontId="5" fillId="36" borderId="125" xfId="0" applyFont="1" applyFill="1" applyBorder="1" applyAlignment="1">
      <alignment horizontal="center" vertical="center"/>
    </xf>
    <xf numFmtId="1" fontId="2" fillId="38" borderId="141" xfId="0" applyNumberFormat="1" applyFont="1" applyFill="1" applyBorder="1" applyAlignment="1">
      <alignment vertical="center"/>
    </xf>
    <xf numFmtId="1" fontId="2" fillId="38" borderId="106" xfId="0" applyNumberFormat="1" applyFont="1" applyFill="1" applyBorder="1" applyAlignment="1">
      <alignment vertical="center"/>
    </xf>
    <xf numFmtId="1" fontId="5" fillId="38" borderId="101" xfId="0" applyNumberFormat="1" applyFont="1" applyFill="1" applyBorder="1" applyAlignment="1">
      <alignment vertical="center"/>
    </xf>
    <xf numFmtId="1" fontId="2" fillId="0" borderId="29" xfId="0" applyNumberFormat="1" applyFont="1" applyBorder="1" applyAlignment="1">
      <alignment vertical="center"/>
    </xf>
    <xf numFmtId="1" fontId="5" fillId="0" borderId="116" xfId="0" applyNumberFormat="1" applyFont="1" applyBorder="1" applyAlignment="1">
      <alignment vertical="center"/>
    </xf>
    <xf numFmtId="1" fontId="5" fillId="37" borderId="116" xfId="0" applyNumberFormat="1" applyFont="1" applyFill="1" applyBorder="1" applyAlignment="1">
      <alignment vertical="center"/>
    </xf>
    <xf numFmtId="1" fontId="5" fillId="37" borderId="33" xfId="0" applyNumberFormat="1" applyFont="1" applyFill="1" applyBorder="1" applyAlignment="1">
      <alignment vertical="center"/>
    </xf>
    <xf numFmtId="1" fontId="2" fillId="38" borderId="226" xfId="0" applyNumberFormat="1" applyFont="1" applyFill="1" applyBorder="1" applyAlignment="1">
      <alignment vertical="center"/>
    </xf>
    <xf numFmtId="1" fontId="2" fillId="37" borderId="109" xfId="0" applyNumberFormat="1" applyFont="1" applyFill="1" applyBorder="1" applyAlignment="1">
      <alignment vertical="center"/>
    </xf>
    <xf numFmtId="1" fontId="5" fillId="38" borderId="104" xfId="0" applyNumberFormat="1" applyFont="1" applyFill="1" applyBorder="1" applyAlignment="1">
      <alignment vertical="center"/>
    </xf>
    <xf numFmtId="0" fontId="26" fillId="0" borderId="82" xfId="0" applyFont="1" applyFill="1" applyBorder="1" applyAlignment="1">
      <alignment vertical="top"/>
    </xf>
    <xf numFmtId="0" fontId="26" fillId="37" borderId="51" xfId="0" applyFont="1" applyFill="1" applyBorder="1" applyAlignment="1">
      <alignment vertical="top"/>
    </xf>
    <xf numFmtId="0" fontId="26" fillId="0" borderId="51" xfId="0" applyFont="1" applyFill="1" applyBorder="1" applyAlignment="1">
      <alignment vertical="top"/>
    </xf>
    <xf numFmtId="0" fontId="26" fillId="37" borderId="109" xfId="0" applyFont="1" applyFill="1" applyBorder="1" applyAlignment="1">
      <alignment vertical="center"/>
    </xf>
    <xf numFmtId="0" fontId="26" fillId="37" borderId="79" xfId="0" applyFont="1" applyFill="1" applyBorder="1" applyAlignment="1">
      <alignment vertical="top"/>
    </xf>
    <xf numFmtId="0" fontId="26" fillId="0" borderId="227" xfId="0" applyFont="1" applyFill="1" applyBorder="1" applyAlignment="1">
      <alignment vertical="center"/>
    </xf>
    <xf numFmtId="0" fontId="26" fillId="43" borderId="46" xfId="0" applyFont="1" applyFill="1" applyBorder="1" applyAlignment="1">
      <alignment vertical="top"/>
    </xf>
    <xf numFmtId="0" fontId="26" fillId="0" borderId="51" xfId="0" applyFont="1" applyBorder="1" applyAlignment="1">
      <alignment vertical="center"/>
    </xf>
    <xf numFmtId="0" fontId="26" fillId="37" borderId="51" xfId="0" applyFont="1" applyFill="1" applyBorder="1" applyAlignment="1">
      <alignment vertical="center"/>
    </xf>
    <xf numFmtId="0" fontId="26" fillId="0" borderId="137" xfId="0" applyFont="1" applyBorder="1" applyAlignment="1">
      <alignment vertical="top" wrapText="1"/>
    </xf>
    <xf numFmtId="0" fontId="26" fillId="0" borderId="79" xfId="0" applyFont="1" applyBorder="1" applyAlignment="1">
      <alignment vertical="top" wrapText="1"/>
    </xf>
    <xf numFmtId="0" fontId="27" fillId="0" borderId="79" xfId="0" applyFont="1" applyFill="1" applyBorder="1" applyAlignment="1">
      <alignment vertical="center"/>
    </xf>
    <xf numFmtId="0" fontId="26" fillId="0" borderId="79" xfId="0" applyFont="1" applyBorder="1" applyAlignment="1">
      <alignment horizontal="justify" vertical="top"/>
    </xf>
    <xf numFmtId="0" fontId="26" fillId="0" borderId="79" xfId="0" applyFont="1" applyFill="1" applyBorder="1" applyAlignment="1">
      <alignment vertical="top" wrapText="1"/>
    </xf>
    <xf numFmtId="0" fontId="26" fillId="0" borderId="79" xfId="0" applyFont="1" applyFill="1" applyBorder="1" applyAlignment="1">
      <alignment vertical="center"/>
    </xf>
    <xf numFmtId="0" fontId="26" fillId="37" borderId="79" xfId="0" applyFont="1" applyFill="1" applyBorder="1" applyAlignment="1">
      <alignment horizontal="justify" vertical="top"/>
    </xf>
    <xf numFmtId="0" fontId="26" fillId="0" borderId="79" xfId="0" applyFont="1" applyBorder="1" applyAlignment="1">
      <alignment vertical="top"/>
    </xf>
    <xf numFmtId="0" fontId="26" fillId="37" borderId="79" xfId="0" applyFont="1" applyFill="1" applyBorder="1" applyAlignment="1">
      <alignment vertical="top" wrapText="1"/>
    </xf>
    <xf numFmtId="0" fontId="26" fillId="43" borderId="79" xfId="0" applyFont="1" applyFill="1" applyBorder="1" applyAlignment="1">
      <alignment vertical="top"/>
    </xf>
    <xf numFmtId="0" fontId="26" fillId="43" borderId="79" xfId="0" applyFont="1" applyFill="1" applyBorder="1" applyAlignment="1">
      <alignment vertical="center"/>
    </xf>
    <xf numFmtId="0" fontId="2" fillId="0" borderId="79" xfId="0" applyFont="1" applyBorder="1" applyAlignment="1">
      <alignment vertical="top"/>
    </xf>
    <xf numFmtId="0" fontId="6" fillId="0" borderId="79" xfId="0" applyFont="1" applyBorder="1" applyAlignment="1">
      <alignment vertical="center"/>
    </xf>
    <xf numFmtId="0" fontId="6" fillId="37" borderId="79" xfId="0" applyFont="1" applyFill="1" applyBorder="1" applyAlignment="1">
      <alignment vertical="center"/>
    </xf>
    <xf numFmtId="0" fontId="26" fillId="0" borderId="79" xfId="0" applyFont="1" applyBorder="1" applyAlignment="1">
      <alignment vertical="center"/>
    </xf>
    <xf numFmtId="0" fontId="2" fillId="0" borderId="79" xfId="0" applyFont="1" applyBorder="1" applyAlignment="1">
      <alignment vertical="top"/>
    </xf>
    <xf numFmtId="0" fontId="26" fillId="0" borderId="80" xfId="0" applyFont="1" applyFill="1" applyBorder="1" applyAlignment="1">
      <alignment vertical="center"/>
    </xf>
    <xf numFmtId="0" fontId="2" fillId="42" borderId="79" xfId="0" applyFont="1" applyFill="1" applyBorder="1" applyAlignment="1">
      <alignment vertical="top"/>
    </xf>
    <xf numFmtId="0" fontId="2" fillId="45" borderId="79" xfId="0" applyFont="1" applyFill="1" applyBorder="1" applyAlignment="1">
      <alignment vertical="top"/>
    </xf>
    <xf numFmtId="0" fontId="2" fillId="0" borderId="207" xfId="0" applyFont="1" applyBorder="1" applyAlignment="1">
      <alignment vertical="top"/>
    </xf>
    <xf numFmtId="0" fontId="26" fillId="0" borderId="228" xfId="0" applyFont="1" applyFill="1" applyBorder="1" applyAlignment="1">
      <alignment vertical="top" wrapText="1"/>
    </xf>
    <xf numFmtId="0" fontId="26" fillId="37" borderId="229" xfId="0" applyFont="1" applyFill="1" applyBorder="1" applyAlignment="1">
      <alignment vertical="center"/>
    </xf>
    <xf numFmtId="0" fontId="26" fillId="0" borderId="230" xfId="0" applyFont="1" applyBorder="1" applyAlignment="1">
      <alignment vertical="top"/>
    </xf>
    <xf numFmtId="0" fontId="26" fillId="0" borderId="231" xfId="0" applyFont="1" applyFill="1" applyBorder="1" applyAlignment="1">
      <alignment vertical="top"/>
    </xf>
    <xf numFmtId="0" fontId="27" fillId="37" borderId="229" xfId="0" applyFont="1" applyFill="1" applyBorder="1" applyAlignment="1">
      <alignment vertical="center"/>
    </xf>
    <xf numFmtId="0" fontId="27" fillId="0" borderId="232" xfId="0" applyFont="1" applyFill="1" applyBorder="1" applyAlignment="1">
      <alignment vertical="center"/>
    </xf>
    <xf numFmtId="0" fontId="26" fillId="0" borderId="232" xfId="0" applyFont="1" applyBorder="1" applyAlignment="1">
      <alignment vertical="top"/>
    </xf>
    <xf numFmtId="0" fontId="26" fillId="0" borderId="232" xfId="0" applyFont="1" applyFill="1" applyBorder="1" applyAlignment="1">
      <alignment vertical="top"/>
    </xf>
    <xf numFmtId="0" fontId="26" fillId="37" borderId="233" xfId="0" applyFont="1" applyFill="1" applyBorder="1" applyAlignment="1">
      <alignment horizontal="justify" vertical="top"/>
    </xf>
    <xf numFmtId="0" fontId="26" fillId="37" borderId="234" xfId="0" applyFont="1" applyFill="1" applyBorder="1" applyAlignment="1">
      <alignment vertical="center"/>
    </xf>
    <xf numFmtId="0" fontId="26" fillId="45" borderId="79" xfId="0" applyFont="1" applyFill="1" applyBorder="1" applyAlignment="1">
      <alignment/>
    </xf>
    <xf numFmtId="0" fontId="26" fillId="0" borderId="207" xfId="0" applyFont="1" applyBorder="1" applyAlignment="1">
      <alignment vertical="top"/>
    </xf>
    <xf numFmtId="0" fontId="2" fillId="0" borderId="211" xfId="0" applyFont="1" applyBorder="1" applyAlignment="1">
      <alignment/>
    </xf>
    <xf numFmtId="0" fontId="2" fillId="0" borderId="182" xfId="0" applyFont="1" applyBorder="1" applyAlignment="1">
      <alignment/>
    </xf>
    <xf numFmtId="0" fontId="65" fillId="0" borderId="182" xfId="0" applyFont="1" applyBorder="1" applyAlignment="1">
      <alignment/>
    </xf>
    <xf numFmtId="0" fontId="8" fillId="0" borderId="52" xfId="0" applyFont="1" applyFill="1" applyBorder="1" applyAlignment="1">
      <alignment vertical="center"/>
    </xf>
    <xf numFmtId="1" fontId="9" fillId="0" borderId="235" xfId="0" applyNumberFormat="1" applyFont="1" applyFill="1" applyBorder="1" applyAlignment="1">
      <alignment vertical="center"/>
    </xf>
    <xf numFmtId="1" fontId="9" fillId="0" borderId="48" xfId="0" applyNumberFormat="1" applyFont="1" applyFill="1" applyBorder="1" applyAlignment="1">
      <alignment vertical="center"/>
    </xf>
    <xf numFmtId="1" fontId="9" fillId="41" borderId="48" xfId="0" applyNumberFormat="1" applyFont="1" applyFill="1" applyBorder="1" applyAlignment="1">
      <alignment vertical="center"/>
    </xf>
    <xf numFmtId="0" fontId="1" fillId="0" borderId="48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236" xfId="0" applyFont="1" applyBorder="1" applyAlignment="1">
      <alignment/>
    </xf>
    <xf numFmtId="1" fontId="9" fillId="41" borderId="236" xfId="0" applyNumberFormat="1" applyFont="1" applyFill="1" applyBorder="1" applyAlignment="1">
      <alignment vertical="center"/>
    </xf>
    <xf numFmtId="1" fontId="9" fillId="41" borderId="119" xfId="0" applyNumberFormat="1" applyFont="1" applyFill="1" applyBorder="1" applyAlignment="1">
      <alignment vertical="center"/>
    </xf>
    <xf numFmtId="0" fontId="1" fillId="0" borderId="237" xfId="0" applyFont="1" applyBorder="1" applyAlignment="1">
      <alignment/>
    </xf>
    <xf numFmtId="0" fontId="16" fillId="0" borderId="177" xfId="0" applyFont="1" applyFill="1" applyBorder="1" applyAlignment="1">
      <alignment horizontal="center" vertical="center"/>
    </xf>
    <xf numFmtId="0" fontId="2" fillId="0" borderId="221" xfId="0" applyFont="1" applyBorder="1" applyAlignment="1">
      <alignment/>
    </xf>
    <xf numFmtId="0" fontId="2" fillId="0" borderId="214" xfId="0" applyFont="1" applyBorder="1" applyAlignment="1">
      <alignment/>
    </xf>
    <xf numFmtId="0" fontId="26" fillId="37" borderId="31" xfId="0" applyFont="1" applyFill="1" applyBorder="1" applyAlignment="1">
      <alignment horizontal="justify" vertical="center"/>
    </xf>
    <xf numFmtId="0" fontId="26" fillId="37" borderId="31" xfId="0" applyFont="1" applyFill="1" applyBorder="1" applyAlignment="1">
      <alignment horizontal="justify" vertical="top"/>
    </xf>
    <xf numFmtId="0" fontId="26" fillId="43" borderId="31" xfId="0" applyFont="1" applyFill="1" applyBorder="1" applyAlignment="1">
      <alignment vertical="center"/>
    </xf>
    <xf numFmtId="0" fontId="26" fillId="37" borderId="47" xfId="0" applyFont="1" applyFill="1" applyBorder="1" applyAlignment="1">
      <alignment horizontal="justify" vertical="center"/>
    </xf>
    <xf numFmtId="0" fontId="26" fillId="43" borderId="47" xfId="0" applyFont="1" applyFill="1" applyBorder="1" applyAlignment="1">
      <alignment horizontal="justify" vertical="center"/>
    </xf>
    <xf numFmtId="0" fontId="27" fillId="43" borderId="52" xfId="0" applyFont="1" applyFill="1" applyBorder="1" applyAlignment="1">
      <alignment vertical="center"/>
    </xf>
    <xf numFmtId="0" fontId="26" fillId="43" borderId="109" xfId="0" applyFont="1" applyFill="1" applyBorder="1" applyAlignment="1">
      <alignment horizontal="justify" vertical="top"/>
    </xf>
    <xf numFmtId="0" fontId="66" fillId="0" borderId="207" xfId="0" applyFont="1" applyBorder="1" applyAlignment="1">
      <alignment horizontal="center"/>
    </xf>
    <xf numFmtId="0" fontId="66" fillId="0" borderId="177" xfId="0" applyFont="1" applyBorder="1" applyAlignment="1">
      <alignment horizontal="center"/>
    </xf>
    <xf numFmtId="0" fontId="66" fillId="0" borderId="79" xfId="0" applyFont="1" applyBorder="1" applyAlignment="1">
      <alignment horizontal="center"/>
    </xf>
    <xf numFmtId="0" fontId="66" fillId="0" borderId="177" xfId="0" applyFont="1" applyBorder="1" applyAlignment="1">
      <alignment horizontal="center"/>
    </xf>
    <xf numFmtId="0" fontId="26" fillId="0" borderId="51" xfId="0" applyFont="1" applyFill="1" applyBorder="1" applyAlignment="1">
      <alignment vertical="center"/>
    </xf>
    <xf numFmtId="0" fontId="10" fillId="0" borderId="159" xfId="0" applyFont="1" applyBorder="1" applyAlignment="1">
      <alignment vertical="center"/>
    </xf>
    <xf numFmtId="0" fontId="26" fillId="37" borderId="46" xfId="0" applyFont="1" applyFill="1" applyBorder="1" applyAlignment="1">
      <alignment horizontal="justify" vertical="top"/>
    </xf>
    <xf numFmtId="0" fontId="26" fillId="37" borderId="30" xfId="0" applyFont="1" applyFill="1" applyBorder="1" applyAlignment="1">
      <alignment vertical="top"/>
    </xf>
    <xf numFmtId="0" fontId="8" fillId="0" borderId="238" xfId="0" applyFont="1" applyFill="1" applyBorder="1" applyAlignment="1">
      <alignment vertical="center"/>
    </xf>
    <xf numFmtId="1" fontId="9" fillId="41" borderId="106" xfId="0" applyNumberFormat="1" applyFont="1" applyFill="1" applyBorder="1" applyAlignment="1">
      <alignment vertical="center"/>
    </xf>
    <xf numFmtId="1" fontId="9" fillId="41" borderId="29" xfId="0" applyNumberFormat="1" applyFont="1" applyFill="1" applyBorder="1" applyAlignment="1">
      <alignment vertical="center"/>
    </xf>
    <xf numFmtId="1" fontId="9" fillId="41" borderId="47" xfId="0" applyNumberFormat="1" applyFont="1" applyFill="1" applyBorder="1" applyAlignment="1">
      <alignment vertical="center"/>
    </xf>
    <xf numFmtId="1" fontId="9" fillId="0" borderId="47" xfId="0" applyNumberFormat="1" applyFont="1" applyFill="1" applyBorder="1" applyAlignment="1">
      <alignment vertical="center"/>
    </xf>
    <xf numFmtId="1" fontId="9" fillId="0" borderId="239" xfId="0" applyNumberFormat="1" applyFont="1" applyFill="1" applyBorder="1" applyAlignment="1">
      <alignment vertical="center"/>
    </xf>
    <xf numFmtId="0" fontId="18" fillId="0" borderId="105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240" xfId="0" applyFont="1" applyFill="1" applyBorder="1" applyAlignment="1">
      <alignment vertical="center"/>
    </xf>
    <xf numFmtId="0" fontId="10" fillId="0" borderId="240" xfId="0" applyFont="1" applyFill="1" applyBorder="1" applyAlignment="1">
      <alignment vertical="center"/>
    </xf>
    <xf numFmtId="0" fontId="10" fillId="0" borderId="105" xfId="0" applyFont="1" applyFill="1" applyBorder="1" applyAlignment="1">
      <alignment vertical="center"/>
    </xf>
    <xf numFmtId="0" fontId="2" fillId="0" borderId="241" xfId="0" applyFont="1" applyBorder="1" applyAlignment="1">
      <alignment/>
    </xf>
    <xf numFmtId="1" fontId="5" fillId="41" borderId="242" xfId="0" applyNumberFormat="1" applyFont="1" applyFill="1" applyBorder="1" applyAlignment="1">
      <alignment vertical="center"/>
    </xf>
    <xf numFmtId="1" fontId="5" fillId="41" borderId="243" xfId="0" applyNumberFormat="1" applyFont="1" applyFill="1" applyBorder="1" applyAlignment="1">
      <alignment vertical="center"/>
    </xf>
    <xf numFmtId="1" fontId="5" fillId="41" borderId="244" xfId="0" applyNumberFormat="1" applyFont="1" applyFill="1" applyBorder="1" applyAlignment="1">
      <alignment vertical="center"/>
    </xf>
    <xf numFmtId="1" fontId="5" fillId="0" borderId="245" xfId="0" applyNumberFormat="1" applyFont="1" applyFill="1" applyBorder="1" applyAlignment="1">
      <alignment vertical="center"/>
    </xf>
    <xf numFmtId="1" fontId="5" fillId="0" borderId="243" xfId="0" applyNumberFormat="1" applyFont="1" applyFill="1" applyBorder="1" applyAlignment="1">
      <alignment vertical="center"/>
    </xf>
    <xf numFmtId="1" fontId="5" fillId="0" borderId="244" xfId="0" applyNumberFormat="1" applyFont="1" applyFill="1" applyBorder="1" applyAlignment="1">
      <alignment vertical="center"/>
    </xf>
    <xf numFmtId="1" fontId="5" fillId="0" borderId="246" xfId="0" applyNumberFormat="1" applyFont="1" applyFill="1" applyBorder="1" applyAlignment="1">
      <alignment vertical="center"/>
    </xf>
    <xf numFmtId="1" fontId="5" fillId="34" borderId="247" xfId="0" applyNumberFormat="1" applyFont="1" applyFill="1" applyBorder="1" applyAlignment="1">
      <alignment horizontal="center" vertical="center"/>
    </xf>
    <xf numFmtId="0" fontId="5" fillId="0" borderId="248" xfId="0" applyFont="1" applyFill="1" applyBorder="1" applyAlignment="1">
      <alignment horizontal="center" vertical="center"/>
    </xf>
    <xf numFmtId="0" fontId="5" fillId="0" borderId="244" xfId="0" applyFont="1" applyFill="1" applyBorder="1" applyAlignment="1">
      <alignment horizontal="center" vertical="center"/>
    </xf>
    <xf numFmtId="172" fontId="10" fillId="0" borderId="247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2" fontId="13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0" fontId="1" fillId="0" borderId="249" xfId="0" applyFont="1" applyBorder="1" applyAlignment="1">
      <alignment/>
    </xf>
    <xf numFmtId="0" fontId="2" fillId="0" borderId="250" xfId="0" applyFont="1" applyBorder="1" applyAlignment="1">
      <alignment vertical="center"/>
    </xf>
    <xf numFmtId="1" fontId="2" fillId="0" borderId="250" xfId="0" applyNumberFormat="1" applyFont="1" applyBorder="1" applyAlignment="1">
      <alignment vertical="center"/>
    </xf>
    <xf numFmtId="0" fontId="2" fillId="0" borderId="251" xfId="0" applyFont="1" applyBorder="1" applyAlignment="1">
      <alignment vertical="center"/>
    </xf>
    <xf numFmtId="1" fontId="2" fillId="0" borderId="250" xfId="0" applyNumberFormat="1" applyFont="1" applyFill="1" applyBorder="1" applyAlignment="1">
      <alignment horizontal="left" vertical="center"/>
    </xf>
    <xf numFmtId="0" fontId="5" fillId="0" borderId="252" xfId="0" applyFont="1" applyBorder="1" applyAlignment="1">
      <alignment vertical="center"/>
    </xf>
    <xf numFmtId="0" fontId="10" fillId="0" borderId="251" xfId="0" applyFont="1" applyBorder="1" applyAlignment="1">
      <alignment vertical="center"/>
    </xf>
    <xf numFmtId="0" fontId="2" fillId="0" borderId="252" xfId="0" applyFont="1" applyBorder="1" applyAlignment="1">
      <alignment vertical="center"/>
    </xf>
    <xf numFmtId="0" fontId="5" fillId="36" borderId="127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/>
    </xf>
    <xf numFmtId="0" fontId="1" fillId="0" borderId="172" xfId="0" applyFont="1" applyBorder="1" applyAlignment="1">
      <alignment/>
    </xf>
    <xf numFmtId="0" fontId="1" fillId="0" borderId="175" xfId="0" applyFont="1" applyBorder="1" applyAlignment="1">
      <alignment/>
    </xf>
    <xf numFmtId="0" fontId="65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" fillId="0" borderId="170" xfId="0" applyFont="1" applyBorder="1" applyAlignment="1">
      <alignment vertical="center"/>
    </xf>
    <xf numFmtId="172" fontId="5" fillId="0" borderId="249" xfId="0" applyNumberFormat="1" applyFont="1" applyBorder="1" applyAlignment="1">
      <alignment vertical="center"/>
    </xf>
    <xf numFmtId="0" fontId="66" fillId="0" borderId="250" xfId="0" applyFont="1" applyBorder="1" applyAlignment="1">
      <alignment horizontal="center"/>
    </xf>
    <xf numFmtId="0" fontId="66" fillId="0" borderId="161" xfId="0" applyFont="1" applyBorder="1" applyAlignment="1">
      <alignment horizontal="center"/>
    </xf>
    <xf numFmtId="0" fontId="5" fillId="0" borderId="222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5" fillId="0" borderId="253" xfId="0" applyFont="1" applyFill="1" applyBorder="1" applyAlignment="1">
      <alignment vertical="center"/>
    </xf>
    <xf numFmtId="0" fontId="5" fillId="0" borderId="253" xfId="0" applyFont="1" applyBorder="1" applyAlignment="1">
      <alignment vertical="center"/>
    </xf>
    <xf numFmtId="0" fontId="5" fillId="0" borderId="254" xfId="0" applyFont="1" applyBorder="1" applyAlignment="1">
      <alignment vertical="center"/>
    </xf>
    <xf numFmtId="0" fontId="2" fillId="0" borderId="255" xfId="0" applyFont="1" applyBorder="1" applyAlignment="1">
      <alignment vertical="center"/>
    </xf>
    <xf numFmtId="0" fontId="5" fillId="0" borderId="256" xfId="0" applyFont="1" applyFill="1" applyBorder="1" applyAlignment="1">
      <alignment vertical="center"/>
    </xf>
    <xf numFmtId="0" fontId="5" fillId="0" borderId="257" xfId="0" applyFont="1" applyBorder="1" applyAlignment="1">
      <alignment vertical="center"/>
    </xf>
    <xf numFmtId="0" fontId="5" fillId="0" borderId="178" xfId="0" applyFont="1" applyFill="1" applyBorder="1" applyAlignment="1">
      <alignment vertical="center"/>
    </xf>
    <xf numFmtId="0" fontId="1" fillId="0" borderId="258" xfId="0" applyFont="1" applyBorder="1" applyAlignment="1">
      <alignment/>
    </xf>
    <xf numFmtId="0" fontId="65" fillId="0" borderId="170" xfId="0" applyFont="1" applyBorder="1" applyAlignment="1">
      <alignment/>
    </xf>
    <xf numFmtId="0" fontId="65" fillId="0" borderId="161" xfId="0" applyFont="1" applyBorder="1" applyAlignment="1">
      <alignment/>
    </xf>
    <xf numFmtId="0" fontId="66" fillId="44" borderId="161" xfId="0" applyFont="1" applyFill="1" applyBorder="1" applyAlignment="1">
      <alignment/>
    </xf>
    <xf numFmtId="0" fontId="66" fillId="0" borderId="161" xfId="0" applyFont="1" applyBorder="1" applyAlignment="1">
      <alignment horizontal="center"/>
    </xf>
    <xf numFmtId="1" fontId="5" fillId="44" borderId="259" xfId="0" applyNumberFormat="1" applyFont="1" applyFill="1" applyBorder="1" applyAlignment="1">
      <alignment horizontal="center" vertical="center"/>
    </xf>
    <xf numFmtId="1" fontId="5" fillId="44" borderId="200" xfId="0" applyNumberFormat="1" applyFont="1" applyFill="1" applyBorder="1" applyAlignment="1">
      <alignment horizontal="center" vertical="center"/>
    </xf>
    <xf numFmtId="1" fontId="5" fillId="44" borderId="158" xfId="0" applyNumberFormat="1" applyFont="1" applyFill="1" applyBorder="1" applyAlignment="1">
      <alignment horizontal="center" vertical="center"/>
    </xf>
    <xf numFmtId="1" fontId="5" fillId="44" borderId="164" xfId="0" applyNumberFormat="1" applyFont="1" applyFill="1" applyBorder="1" applyAlignment="1">
      <alignment horizontal="center" vertical="center"/>
    </xf>
    <xf numFmtId="1" fontId="5" fillId="44" borderId="166" xfId="0" applyNumberFormat="1" applyFont="1" applyFill="1" applyBorder="1" applyAlignment="1">
      <alignment horizontal="center" vertical="center"/>
    </xf>
    <xf numFmtId="1" fontId="5" fillId="44" borderId="145" xfId="0" applyNumberFormat="1" applyFont="1" applyFill="1" applyBorder="1" applyAlignment="1">
      <alignment horizontal="center" vertical="center"/>
    </xf>
    <xf numFmtId="1" fontId="5" fillId="44" borderId="169" xfId="0" applyNumberFormat="1" applyFont="1" applyFill="1" applyBorder="1" applyAlignment="1">
      <alignment horizontal="center" vertical="center"/>
    </xf>
    <xf numFmtId="1" fontId="5" fillId="44" borderId="170" xfId="0" applyNumberFormat="1" applyFont="1" applyFill="1" applyBorder="1" applyAlignment="1">
      <alignment horizontal="center" vertical="center"/>
    </xf>
    <xf numFmtId="1" fontId="5" fillId="44" borderId="260" xfId="0" applyNumberFormat="1" applyFont="1" applyFill="1" applyBorder="1" applyAlignment="1">
      <alignment horizontal="center" vertical="center"/>
    </xf>
    <xf numFmtId="1" fontId="5" fillId="44" borderId="174" xfId="0" applyNumberFormat="1" applyFont="1" applyFill="1" applyBorder="1" applyAlignment="1">
      <alignment horizontal="center" vertical="center"/>
    </xf>
    <xf numFmtId="1" fontId="5" fillId="44" borderId="207" xfId="0" applyNumberFormat="1" applyFont="1" applyFill="1" applyBorder="1" applyAlignment="1">
      <alignment horizontal="center" vertical="center"/>
    </xf>
    <xf numFmtId="0" fontId="2" fillId="0" borderId="165" xfId="0" applyFont="1" applyFill="1" applyBorder="1" applyAlignment="1">
      <alignment vertical="top"/>
    </xf>
    <xf numFmtId="0" fontId="2" fillId="0" borderId="182" xfId="0" applyFont="1" applyBorder="1" applyAlignment="1">
      <alignment/>
    </xf>
    <xf numFmtId="0" fontId="26" fillId="0" borderId="47" xfId="0" applyFont="1" applyBorder="1" applyAlignment="1">
      <alignment/>
    </xf>
    <xf numFmtId="0" fontId="27" fillId="0" borderId="261" xfId="0" applyFont="1" applyFill="1" applyBorder="1" applyAlignment="1">
      <alignment vertical="center"/>
    </xf>
    <xf numFmtId="0" fontId="26" fillId="0" borderId="261" xfId="0" applyFont="1" applyBorder="1" applyAlignment="1">
      <alignment/>
    </xf>
    <xf numFmtId="0" fontId="26" fillId="0" borderId="109" xfId="0" applyFont="1" applyFill="1" applyBorder="1" applyAlignment="1">
      <alignment horizontal="justify" vertical="top"/>
    </xf>
    <xf numFmtId="0" fontId="26" fillId="0" borderId="47" xfId="0" applyFont="1" applyFill="1" applyBorder="1" applyAlignment="1">
      <alignment horizontal="justify" vertical="top"/>
    </xf>
    <xf numFmtId="172" fontId="26" fillId="0" borderId="47" xfId="0" applyNumberFormat="1" applyFont="1" applyFill="1" applyBorder="1" applyAlignment="1">
      <alignment horizontal="justify" vertical="top"/>
    </xf>
    <xf numFmtId="0" fontId="26" fillId="0" borderId="31" xfId="0" applyFont="1" applyFill="1" applyBorder="1" applyAlignment="1">
      <alignment horizontal="justify" vertical="top"/>
    </xf>
    <xf numFmtId="0" fontId="27" fillId="43" borderId="261" xfId="0" applyFont="1" applyFill="1" applyBorder="1" applyAlignment="1">
      <alignment vertical="center"/>
    </xf>
    <xf numFmtId="0" fontId="1" fillId="0" borderId="223" xfId="0" applyFont="1" applyBorder="1" applyAlignment="1">
      <alignment/>
    </xf>
    <xf numFmtId="0" fontId="1" fillId="0" borderId="171" xfId="0" applyFont="1" applyBorder="1" applyAlignment="1">
      <alignment/>
    </xf>
    <xf numFmtId="0" fontId="1" fillId="44" borderId="200" xfId="0" applyFont="1" applyFill="1" applyBorder="1" applyAlignment="1">
      <alignment horizontal="center"/>
    </xf>
    <xf numFmtId="1" fontId="68" fillId="44" borderId="200" xfId="0" applyNumberFormat="1" applyFont="1" applyFill="1" applyBorder="1" applyAlignment="1">
      <alignment horizontal="center"/>
    </xf>
    <xf numFmtId="172" fontId="2" fillId="0" borderId="250" xfId="0" applyNumberFormat="1" applyFont="1" applyFill="1" applyBorder="1" applyAlignment="1">
      <alignment horizontal="left" vertical="center"/>
    </xf>
    <xf numFmtId="173" fontId="5" fillId="0" borderId="48" xfId="0" applyNumberFormat="1" applyFont="1" applyBorder="1" applyAlignment="1">
      <alignment vertical="center"/>
    </xf>
    <xf numFmtId="173" fontId="5" fillId="0" borderId="48" xfId="0" applyNumberFormat="1" applyFont="1" applyFill="1" applyBorder="1" applyAlignment="1">
      <alignment horizontal="right" vertical="center"/>
    </xf>
    <xf numFmtId="0" fontId="1" fillId="0" borderId="177" xfId="0" applyFont="1" applyBorder="1" applyAlignment="1">
      <alignment/>
    </xf>
    <xf numFmtId="0" fontId="26" fillId="37" borderId="109" xfId="0" applyFont="1" applyFill="1" applyBorder="1" applyAlignment="1">
      <alignment horizontal="justify" vertical="top"/>
    </xf>
    <xf numFmtId="0" fontId="16" fillId="39" borderId="0" xfId="0" applyFont="1" applyFill="1" applyAlignment="1">
      <alignment/>
    </xf>
    <xf numFmtId="0" fontId="5" fillId="0" borderId="250" xfId="0" applyFont="1" applyBorder="1" applyAlignment="1">
      <alignment horizontal="center" vertical="center"/>
    </xf>
    <xf numFmtId="0" fontId="26" fillId="43" borderId="72" xfId="0" applyFont="1" applyFill="1" applyBorder="1" applyAlignment="1">
      <alignment horizontal="justify" vertical="center"/>
    </xf>
    <xf numFmtId="0" fontId="26" fillId="43" borderId="46" xfId="0" applyFont="1" applyFill="1" applyBorder="1" applyAlignment="1">
      <alignment horizontal="justify" vertical="top"/>
    </xf>
    <xf numFmtId="0" fontId="26" fillId="43" borderId="181" xfId="0" applyFont="1" applyFill="1" applyBorder="1" applyAlignment="1">
      <alignment horizontal="justify" vertical="top"/>
    </xf>
    <xf numFmtId="0" fontId="26" fillId="43" borderId="137" xfId="0" applyFont="1" applyFill="1" applyBorder="1" applyAlignment="1">
      <alignment vertical="top" wrapText="1"/>
    </xf>
    <xf numFmtId="0" fontId="26" fillId="43" borderId="51" xfId="0" applyFont="1" applyFill="1" applyBorder="1" applyAlignment="1">
      <alignment vertical="center"/>
    </xf>
    <xf numFmtId="0" fontId="2" fillId="0" borderId="25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93" xfId="0" applyFont="1" applyBorder="1" applyAlignment="1">
      <alignment horizontal="center"/>
    </xf>
    <xf numFmtId="0" fontId="66" fillId="0" borderId="183" xfId="0" applyFont="1" applyBorder="1" applyAlignment="1">
      <alignment horizontal="center"/>
    </xf>
    <xf numFmtId="0" fontId="66" fillId="0" borderId="262" xfId="0" applyFont="1" applyBorder="1" applyAlignment="1">
      <alignment horizontal="center"/>
    </xf>
    <xf numFmtId="0" fontId="66" fillId="0" borderId="162" xfId="0" applyFont="1" applyBorder="1" applyAlignment="1">
      <alignment horizontal="center"/>
    </xf>
    <xf numFmtId="0" fontId="66" fillId="0" borderId="183" xfId="0" applyFont="1" applyBorder="1" applyAlignment="1">
      <alignment horizontal="center"/>
    </xf>
    <xf numFmtId="0" fontId="66" fillId="0" borderId="262" xfId="0" applyFont="1" applyBorder="1" applyAlignment="1">
      <alignment horizontal="center"/>
    </xf>
    <xf numFmtId="0" fontId="66" fillId="0" borderId="193" xfId="0" applyFont="1" applyBorder="1" applyAlignment="1">
      <alignment horizontal="center"/>
    </xf>
    <xf numFmtId="0" fontId="2" fillId="0" borderId="182" xfId="0" applyFont="1" applyFill="1" applyBorder="1" applyAlignment="1">
      <alignment vertical="center"/>
    </xf>
    <xf numFmtId="0" fontId="65" fillId="0" borderId="183" xfId="0" applyFont="1" applyFill="1" applyBorder="1" applyAlignment="1">
      <alignment vertical="top" wrapText="1"/>
    </xf>
    <xf numFmtId="0" fontId="67" fillId="0" borderId="263" xfId="0" applyFont="1" applyBorder="1" applyAlignment="1">
      <alignment/>
    </xf>
    <xf numFmtId="0" fontId="2" fillId="0" borderId="264" xfId="0" applyFont="1" applyBorder="1" applyAlignment="1">
      <alignment vertical="center"/>
    </xf>
    <xf numFmtId="0" fontId="1" fillId="0" borderId="250" xfId="0" applyFont="1" applyBorder="1" applyAlignment="1">
      <alignment/>
    </xf>
    <xf numFmtId="0" fontId="5" fillId="0" borderId="250" xfId="0" applyFont="1" applyBorder="1" applyAlignment="1">
      <alignment vertical="center"/>
    </xf>
    <xf numFmtId="0" fontId="10" fillId="0" borderId="250" xfId="0" applyFont="1" applyBorder="1" applyAlignment="1">
      <alignment vertical="center"/>
    </xf>
    <xf numFmtId="0" fontId="2" fillId="0" borderId="251" xfId="0" applyFont="1" applyBorder="1" applyAlignment="1">
      <alignment vertical="center"/>
    </xf>
    <xf numFmtId="1" fontId="2" fillId="0" borderId="252" xfId="0" applyNumberFormat="1" applyFont="1" applyBorder="1" applyAlignment="1">
      <alignment vertical="center"/>
    </xf>
    <xf numFmtId="0" fontId="2" fillId="0" borderId="265" xfId="0" applyFont="1" applyBorder="1" applyAlignment="1">
      <alignment vertical="center"/>
    </xf>
    <xf numFmtId="0" fontId="2" fillId="0" borderId="252" xfId="0" applyFont="1" applyBorder="1" applyAlignment="1">
      <alignment horizontal="center" vertical="center"/>
    </xf>
    <xf numFmtId="0" fontId="13" fillId="36" borderId="250" xfId="0" applyFont="1" applyFill="1" applyBorder="1" applyAlignment="1">
      <alignment horizontal="center" vertical="center"/>
    </xf>
    <xf numFmtId="0" fontId="69" fillId="44" borderId="264" xfId="0" applyFont="1" applyFill="1" applyBorder="1" applyAlignment="1">
      <alignment horizontal="center"/>
    </xf>
    <xf numFmtId="1" fontId="3" fillId="44" borderId="266" xfId="0" applyNumberFormat="1" applyFont="1" applyFill="1" applyBorder="1" applyAlignment="1">
      <alignment horizontal="center"/>
    </xf>
    <xf numFmtId="0" fontId="26" fillId="43" borderId="47" xfId="0" applyFont="1" applyFill="1" applyBorder="1" applyAlignment="1">
      <alignment horizontal="justify"/>
    </xf>
    <xf numFmtId="0" fontId="27" fillId="43" borderId="52" xfId="0" applyFont="1" applyFill="1" applyBorder="1" applyAlignment="1">
      <alignment horizontal="justify" vertical="center"/>
    </xf>
    <xf numFmtId="172" fontId="5" fillId="0" borderId="267" xfId="0" applyNumberFormat="1" applyFont="1" applyBorder="1" applyAlignment="1">
      <alignment vertical="center"/>
    </xf>
    <xf numFmtId="172" fontId="5" fillId="0" borderId="268" xfId="0" applyNumberFormat="1" applyFont="1" applyBorder="1" applyAlignment="1">
      <alignment vertical="center"/>
    </xf>
    <xf numFmtId="172" fontId="5" fillId="0" borderId="180" xfId="0" applyNumberFormat="1" applyFont="1" applyBorder="1" applyAlignment="1">
      <alignment vertical="center"/>
    </xf>
    <xf numFmtId="172" fontId="5" fillId="0" borderId="180" xfId="0" applyNumberFormat="1" applyFont="1" applyBorder="1" applyAlignment="1">
      <alignment vertical="center"/>
    </xf>
    <xf numFmtId="172" fontId="2" fillId="0" borderId="180" xfId="0" applyNumberFormat="1" applyFont="1" applyBorder="1" applyAlignment="1">
      <alignment vertical="center"/>
    </xf>
    <xf numFmtId="172" fontId="5" fillId="0" borderId="269" xfId="0" applyNumberFormat="1" applyFont="1" applyBorder="1" applyAlignment="1">
      <alignment vertical="center"/>
    </xf>
    <xf numFmtId="0" fontId="16" fillId="0" borderId="176" xfId="0" applyFont="1" applyFill="1" applyBorder="1" applyAlignment="1">
      <alignment horizontal="center" vertical="center"/>
    </xf>
    <xf numFmtId="0" fontId="1" fillId="0" borderId="209" xfId="0" applyFont="1" applyBorder="1" applyAlignment="1">
      <alignment/>
    </xf>
    <xf numFmtId="0" fontId="26" fillId="0" borderId="32" xfId="0" applyFont="1" applyBorder="1" applyAlignment="1">
      <alignment horizontal="justify" vertical="top"/>
    </xf>
    <xf numFmtId="0" fontId="26" fillId="0" borderId="270" xfId="0" applyFont="1" applyFill="1" applyBorder="1" applyAlignment="1">
      <alignment vertical="center"/>
    </xf>
    <xf numFmtId="0" fontId="26" fillId="43" borderId="80" xfId="0" applyFont="1" applyFill="1" applyBorder="1" applyAlignment="1">
      <alignment vertical="center"/>
    </xf>
    <xf numFmtId="0" fontId="26" fillId="43" borderId="28" xfId="0" applyFont="1" applyFill="1" applyBorder="1" applyAlignment="1">
      <alignment vertical="center"/>
    </xf>
    <xf numFmtId="0" fontId="26" fillId="0" borderId="187" xfId="0" applyFont="1" applyFill="1" applyBorder="1" applyAlignment="1">
      <alignment vertical="top"/>
    </xf>
    <xf numFmtId="0" fontId="26" fillId="0" borderId="98" xfId="0" applyFont="1" applyBorder="1" applyAlignment="1">
      <alignment vertical="top"/>
    </xf>
    <xf numFmtId="0" fontId="26" fillId="37" borderId="271" xfId="0" applyFont="1" applyFill="1" applyBorder="1" applyAlignment="1">
      <alignment vertical="center"/>
    </xf>
    <xf numFmtId="0" fontId="2" fillId="0" borderId="116" xfId="0" applyFont="1" applyFill="1" applyBorder="1" applyAlignment="1">
      <alignment horizontal="justify" vertical="top"/>
    </xf>
    <xf numFmtId="0" fontId="26" fillId="0" borderId="180" xfId="0" applyFont="1" applyBorder="1" applyAlignment="1">
      <alignment horizontal="justify" vertical="top"/>
    </xf>
    <xf numFmtId="0" fontId="26" fillId="43" borderId="180" xfId="0" applyFont="1" applyFill="1" applyBorder="1" applyAlignment="1">
      <alignment horizontal="justify" vertical="top"/>
    </xf>
    <xf numFmtId="0" fontId="26" fillId="0" borderId="181" xfId="0" applyFont="1" applyFill="1" applyBorder="1" applyAlignment="1">
      <alignment horizontal="justify" vertical="top"/>
    </xf>
    <xf numFmtId="0" fontId="2" fillId="0" borderId="272" xfId="0" applyFont="1" applyBorder="1" applyAlignment="1">
      <alignment vertical="center"/>
    </xf>
    <xf numFmtId="0" fontId="2" fillId="0" borderId="273" xfId="0" applyFont="1" applyBorder="1" applyAlignment="1">
      <alignment vertical="center"/>
    </xf>
    <xf numFmtId="1" fontId="5" fillId="41" borderId="269" xfId="0" applyNumberFormat="1" applyFont="1" applyFill="1" applyBorder="1" applyAlignment="1">
      <alignment vertical="center"/>
    </xf>
    <xf numFmtId="1" fontId="5" fillId="41" borderId="67" xfId="0" applyNumberFormat="1" applyFont="1" applyFill="1" applyBorder="1" applyAlignment="1">
      <alignment vertical="center"/>
    </xf>
    <xf numFmtId="1" fontId="5" fillId="41" borderId="119" xfId="0" applyNumberFormat="1" applyFont="1" applyFill="1" applyBorder="1" applyAlignment="1">
      <alignment vertical="center"/>
    </xf>
    <xf numFmtId="0" fontId="70" fillId="0" borderId="274" xfId="0" applyFont="1" applyFill="1" applyBorder="1" applyAlignment="1">
      <alignment vertical="top" wrapText="1"/>
    </xf>
    <xf numFmtId="0" fontId="26" fillId="0" borderId="86" xfId="0" applyFont="1" applyFill="1" applyBorder="1" applyAlignment="1">
      <alignment vertical="center"/>
    </xf>
    <xf numFmtId="0" fontId="26" fillId="0" borderId="275" xfId="0" applyFont="1" applyBorder="1" applyAlignment="1">
      <alignment/>
    </xf>
    <xf numFmtId="0" fontId="26" fillId="0" borderId="276" xfId="0" applyFont="1" applyBorder="1" applyAlignment="1">
      <alignment vertical="top" wrapText="1"/>
    </xf>
    <xf numFmtId="0" fontId="26" fillId="0" borderId="276" xfId="0" applyFont="1" applyFill="1" applyBorder="1" applyAlignment="1">
      <alignment vertical="top" wrapText="1"/>
    </xf>
    <xf numFmtId="0" fontId="26" fillId="0" borderId="228" xfId="0" applyFont="1" applyBorder="1" applyAlignment="1">
      <alignment vertical="top" wrapText="1"/>
    </xf>
    <xf numFmtId="0" fontId="26" fillId="0" borderId="209" xfId="0" applyFont="1" applyBorder="1" applyAlignment="1">
      <alignment vertical="top"/>
    </xf>
    <xf numFmtId="0" fontId="70" fillId="45" borderId="209" xfId="0" applyFont="1" applyFill="1" applyBorder="1" applyAlignment="1">
      <alignment vertical="top" wrapText="1"/>
    </xf>
    <xf numFmtId="0" fontId="26" fillId="45" borderId="209" xfId="0" applyFont="1" applyFill="1" applyBorder="1" applyAlignment="1">
      <alignment vertical="center"/>
    </xf>
    <xf numFmtId="0" fontId="26" fillId="0" borderId="209" xfId="0" applyFont="1" applyBorder="1" applyAlignment="1">
      <alignment vertical="top" wrapText="1"/>
    </xf>
    <xf numFmtId="0" fontId="70" fillId="0" borderId="209" xfId="0" applyFont="1" applyBorder="1" applyAlignment="1">
      <alignment vertical="top" wrapText="1"/>
    </xf>
    <xf numFmtId="0" fontId="70" fillId="0" borderId="209" xfId="0" applyFont="1" applyFill="1" applyBorder="1" applyAlignment="1">
      <alignment vertical="top" wrapText="1"/>
    </xf>
    <xf numFmtId="0" fontId="70" fillId="45" borderId="209" xfId="0" applyFont="1" applyFill="1" applyBorder="1" applyAlignment="1">
      <alignment horizontal="justify"/>
    </xf>
    <xf numFmtId="0" fontId="26" fillId="45" borderId="209" xfId="0" applyFont="1" applyFill="1" applyBorder="1" applyAlignment="1">
      <alignment vertical="top"/>
    </xf>
    <xf numFmtId="0" fontId="26" fillId="43" borderId="239" xfId="0" applyFont="1" applyFill="1" applyBorder="1" applyAlignment="1">
      <alignment vertical="center"/>
    </xf>
    <xf numFmtId="0" fontId="2" fillId="0" borderId="277" xfId="0" applyFont="1" applyBorder="1" applyAlignment="1">
      <alignment vertical="top"/>
    </xf>
    <xf numFmtId="0" fontId="2" fillId="0" borderId="161" xfId="0" applyFont="1" applyFill="1" applyBorder="1" applyAlignment="1">
      <alignment vertical="top"/>
    </xf>
    <xf numFmtId="0" fontId="2" fillId="0" borderId="161" xfId="0" applyFont="1" applyBorder="1" applyAlignment="1">
      <alignment vertical="top"/>
    </xf>
    <xf numFmtId="0" fontId="2" fillId="0" borderId="278" xfId="0" applyFont="1" applyBorder="1" applyAlignment="1">
      <alignment vertical="top"/>
    </xf>
    <xf numFmtId="0" fontId="26" fillId="0" borderId="46" xfId="0" applyFont="1" applyFill="1" applyBorder="1" applyAlignment="1">
      <alignment horizontal="justify" vertical="center"/>
    </xf>
    <xf numFmtId="0" fontId="26" fillId="46" borderId="79" xfId="0" applyFont="1" applyFill="1" applyBorder="1" applyAlignment="1">
      <alignment vertical="center"/>
    </xf>
    <xf numFmtId="0" fontId="26" fillId="0" borderId="276" xfId="0" applyFont="1" applyFill="1" applyBorder="1" applyAlignment="1">
      <alignment vertical="center"/>
    </xf>
    <xf numFmtId="0" fontId="26" fillId="42" borderId="47" xfId="0" applyFont="1" applyFill="1" applyBorder="1" applyAlignment="1">
      <alignment vertical="top"/>
    </xf>
    <xf numFmtId="0" fontId="26" fillId="0" borderId="279" xfId="0" applyFont="1" applyBorder="1" applyAlignment="1">
      <alignment vertical="top"/>
    </xf>
    <xf numFmtId="172" fontId="26" fillId="0" borderId="79" xfId="0" applyNumberFormat="1" applyFont="1" applyFill="1" applyBorder="1" applyAlignment="1">
      <alignment vertical="top"/>
    </xf>
    <xf numFmtId="0" fontId="26" fillId="0" borderId="92" xfId="0" applyFont="1" applyBorder="1" applyAlignment="1">
      <alignment vertical="top"/>
    </xf>
    <xf numFmtId="0" fontId="26" fillId="0" borderId="31" xfId="0" applyFont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8" fillId="0" borderId="65" xfId="0" applyFont="1" applyFill="1" applyBorder="1" applyAlignment="1">
      <alignment vertical="top"/>
    </xf>
    <xf numFmtId="0" fontId="26" fillId="37" borderId="271" xfId="0" applyFont="1" applyFill="1" applyBorder="1" applyAlignment="1">
      <alignment vertical="top"/>
    </xf>
    <xf numFmtId="0" fontId="26" fillId="0" borderId="123" xfId="0" applyFont="1" applyFill="1" applyBorder="1" applyAlignment="1">
      <alignment vertical="top" wrapText="1"/>
    </xf>
    <xf numFmtId="0" fontId="26" fillId="37" borderId="271" xfId="0" applyFont="1" applyFill="1" applyBorder="1" applyAlignment="1">
      <alignment vertical="top" wrapText="1"/>
    </xf>
    <xf numFmtId="0" fontId="26" fillId="0" borderId="271" xfId="0" applyFont="1" applyFill="1" applyBorder="1" applyAlignment="1">
      <alignment vertical="top" wrapText="1"/>
    </xf>
    <xf numFmtId="0" fontId="26" fillId="0" borderId="123" xfId="0" applyFont="1" applyFill="1" applyBorder="1" applyAlignment="1">
      <alignment vertical="top"/>
    </xf>
    <xf numFmtId="0" fontId="26" fillId="0" borderId="271" xfId="0" applyFont="1" applyFill="1" applyBorder="1" applyAlignment="1">
      <alignment vertical="top"/>
    </xf>
    <xf numFmtId="0" fontId="26" fillId="0" borderId="31" xfId="0" applyFont="1" applyFill="1" applyBorder="1" applyAlignment="1">
      <alignment vertical="top"/>
    </xf>
    <xf numFmtId="0" fontId="26" fillId="0" borderId="277" xfId="0" applyFont="1" applyFill="1" applyBorder="1" applyAlignment="1">
      <alignment vertical="top"/>
    </xf>
    <xf numFmtId="0" fontId="26" fillId="0" borderId="65" xfId="0" applyFont="1" applyFill="1" applyBorder="1" applyAlignment="1">
      <alignment vertical="top"/>
    </xf>
    <xf numFmtId="0" fontId="26" fillId="0" borderId="280" xfId="0" applyFont="1" applyFill="1" applyBorder="1" applyAlignment="1">
      <alignment vertical="top"/>
    </xf>
    <xf numFmtId="0" fontId="26" fillId="0" borderId="229" xfId="0" applyFont="1" applyFill="1" applyBorder="1" applyAlignment="1">
      <alignment vertical="top"/>
    </xf>
    <xf numFmtId="0" fontId="26" fillId="0" borderId="30" xfId="0" applyFont="1" applyBorder="1" applyAlignment="1">
      <alignment vertical="top"/>
    </xf>
    <xf numFmtId="0" fontId="26" fillId="0" borderId="107" xfId="0" applyFont="1" applyBorder="1" applyAlignment="1">
      <alignment vertical="top"/>
    </xf>
    <xf numFmtId="0" fontId="26" fillId="46" borderId="281" xfId="0" applyFont="1" applyFill="1" applyBorder="1" applyAlignment="1">
      <alignment vertical="center"/>
    </xf>
    <xf numFmtId="0" fontId="26" fillId="43" borderId="28" xfId="0" applyFont="1" applyFill="1" applyBorder="1" applyAlignment="1">
      <alignment vertical="top"/>
    </xf>
    <xf numFmtId="0" fontId="13" fillId="47" borderId="93" xfId="0" applyFont="1" applyFill="1" applyBorder="1" applyAlignment="1">
      <alignment vertical="top"/>
    </xf>
    <xf numFmtId="0" fontId="13" fillId="47" borderId="49" xfId="0" applyFont="1" applyFill="1" applyBorder="1" applyAlignment="1">
      <alignment vertical="top"/>
    </xf>
    <xf numFmtId="0" fontId="13" fillId="47" borderId="35" xfId="0" applyFont="1" applyFill="1" applyBorder="1" applyAlignment="1">
      <alignment vertical="top"/>
    </xf>
    <xf numFmtId="0" fontId="13" fillId="47" borderId="282" xfId="0" applyFont="1" applyFill="1" applyBorder="1" applyAlignment="1">
      <alignment vertical="top"/>
    </xf>
    <xf numFmtId="0" fontId="13" fillId="47" borderId="228" xfId="0" applyFont="1" applyFill="1" applyBorder="1" applyAlignment="1">
      <alignment vertical="top"/>
    </xf>
    <xf numFmtId="0" fontId="13" fillId="47" borderId="46" xfId="0" applyFont="1" applyFill="1" applyBorder="1" applyAlignment="1">
      <alignment vertical="top"/>
    </xf>
    <xf numFmtId="0" fontId="13" fillId="47" borderId="230" xfId="0" applyFont="1" applyFill="1" applyBorder="1" applyAlignment="1">
      <alignment vertical="top"/>
    </xf>
    <xf numFmtId="0" fontId="13" fillId="47" borderId="116" xfId="0" applyFont="1" applyFill="1" applyBorder="1" applyAlignment="1">
      <alignment vertical="top"/>
    </xf>
    <xf numFmtId="0" fontId="13" fillId="47" borderId="99" xfId="0" applyFont="1" applyFill="1" applyBorder="1" applyAlignment="1">
      <alignment vertical="top"/>
    </xf>
    <xf numFmtId="0" fontId="8" fillId="39" borderId="138" xfId="0" applyFont="1" applyFill="1" applyBorder="1" applyAlignment="1">
      <alignment vertical="center"/>
    </xf>
    <xf numFmtId="0" fontId="27" fillId="43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6" fillId="43" borderId="31" xfId="0" applyFont="1" applyFill="1" applyBorder="1" applyAlignment="1">
      <alignment/>
    </xf>
    <xf numFmtId="0" fontId="71" fillId="0" borderId="79" xfId="0" applyFont="1" applyFill="1" applyBorder="1" applyAlignment="1">
      <alignment horizontal="justify" vertical="center"/>
    </xf>
    <xf numFmtId="0" fontId="2" fillId="0" borderId="0" xfId="0" applyFont="1" applyAlignment="1">
      <alignment horizontal="justify"/>
    </xf>
    <xf numFmtId="1" fontId="9" fillId="0" borderId="283" xfId="0" applyNumberFormat="1" applyFont="1" applyFill="1" applyBorder="1" applyAlignment="1">
      <alignment vertical="center"/>
    </xf>
    <xf numFmtId="1" fontId="9" fillId="41" borderId="86" xfId="0" applyNumberFormat="1" applyFont="1" applyFill="1" applyBorder="1" applyAlignment="1">
      <alignment vertical="center"/>
    </xf>
    <xf numFmtId="1" fontId="9" fillId="41" borderId="51" xfId="0" applyNumberFormat="1" applyFont="1" applyFill="1" applyBorder="1" applyAlignment="1">
      <alignment vertical="center"/>
    </xf>
    <xf numFmtId="1" fontId="9" fillId="41" borderId="284" xfId="0" applyNumberFormat="1" applyFont="1" applyFill="1" applyBorder="1" applyAlignment="1">
      <alignment vertical="center"/>
    </xf>
    <xf numFmtId="1" fontId="9" fillId="41" borderId="285" xfId="0" applyNumberFormat="1" applyFont="1" applyFill="1" applyBorder="1" applyAlignment="1">
      <alignment vertical="center"/>
    </xf>
    <xf numFmtId="1" fontId="9" fillId="41" borderId="239" xfId="0" applyNumberFormat="1" applyFont="1" applyFill="1" applyBorder="1" applyAlignment="1">
      <alignment vertical="center"/>
    </xf>
    <xf numFmtId="1" fontId="9" fillId="0" borderId="226" xfId="0" applyNumberFormat="1" applyFont="1" applyFill="1" applyBorder="1" applyAlignment="1">
      <alignment vertical="center"/>
    </xf>
    <xf numFmtId="1" fontId="9" fillId="0" borderId="103" xfId="0" applyNumberFormat="1" applyFont="1" applyFill="1" applyBorder="1" applyAlignment="1">
      <alignment vertical="center"/>
    </xf>
    <xf numFmtId="1" fontId="9" fillId="0" borderId="104" xfId="0" applyNumberFormat="1" applyFont="1" applyFill="1" applyBorder="1" applyAlignment="1">
      <alignment vertical="center"/>
    </xf>
    <xf numFmtId="1" fontId="9" fillId="0" borderId="109" xfId="0" applyNumberFormat="1" applyFont="1" applyFill="1" applyBorder="1" applyAlignment="1">
      <alignment vertical="center"/>
    </xf>
    <xf numFmtId="1" fontId="5" fillId="0" borderId="284" xfId="0" applyNumberFormat="1" applyFont="1" applyFill="1" applyBorder="1" applyAlignment="1">
      <alignment vertical="center"/>
    </xf>
    <xf numFmtId="1" fontId="5" fillId="0" borderId="286" xfId="0" applyNumberFormat="1" applyFont="1" applyFill="1" applyBorder="1" applyAlignment="1">
      <alignment vertical="center"/>
    </xf>
    <xf numFmtId="1" fontId="5" fillId="0" borderId="239" xfId="0" applyNumberFormat="1" applyFont="1" applyFill="1" applyBorder="1" applyAlignment="1">
      <alignment vertical="center"/>
    </xf>
    <xf numFmtId="1" fontId="5" fillId="0" borderId="287" xfId="0" applyNumberFormat="1" applyFont="1" applyFill="1" applyBorder="1" applyAlignment="1">
      <alignment vertical="center"/>
    </xf>
    <xf numFmtId="1" fontId="5" fillId="34" borderId="240" xfId="0" applyNumberFormat="1" applyFont="1" applyFill="1" applyBorder="1" applyAlignment="1">
      <alignment horizontal="center" vertical="center"/>
    </xf>
    <xf numFmtId="0" fontId="5" fillId="0" borderId="285" xfId="0" applyFont="1" applyBorder="1" applyAlignment="1">
      <alignment horizontal="center" vertical="center"/>
    </xf>
    <xf numFmtId="0" fontId="5" fillId="0" borderId="239" xfId="0" applyFont="1" applyBorder="1" applyAlignment="1">
      <alignment horizontal="center" vertical="center"/>
    </xf>
    <xf numFmtId="0" fontId="2" fillId="48" borderId="0" xfId="0" applyFont="1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8" xfId="0" applyFont="1" applyBorder="1" applyAlignment="1">
      <alignment horizontal="center" vertical="center"/>
    </xf>
    <xf numFmtId="172" fontId="2" fillId="0" borderId="82" xfId="0" applyNumberFormat="1" applyFont="1" applyFill="1" applyBorder="1" applyAlignment="1">
      <alignment vertical="center" wrapText="1"/>
    </xf>
    <xf numFmtId="172" fontId="2" fillId="0" borderId="5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2" fillId="35" borderId="0" xfId="0" applyFont="1" applyFill="1" applyAlignment="1">
      <alignment vertical="center"/>
    </xf>
    <xf numFmtId="0" fontId="5" fillId="0" borderId="288" xfId="0" applyFont="1" applyBorder="1" applyAlignment="1">
      <alignment vertical="center"/>
    </xf>
    <xf numFmtId="0" fontId="1" fillId="0" borderId="144" xfId="0" applyFont="1" applyBorder="1" applyAlignment="1">
      <alignment vertical="center"/>
    </xf>
    <xf numFmtId="0" fontId="66" fillId="0" borderId="289" xfId="0" applyFont="1" applyBorder="1" applyAlignment="1">
      <alignment horizontal="center"/>
    </xf>
    <xf numFmtId="0" fontId="66" fillId="0" borderId="216" xfId="0" applyFont="1" applyBorder="1" applyAlignment="1">
      <alignment horizontal="center"/>
    </xf>
    <xf numFmtId="0" fontId="66" fillId="0" borderId="159" xfId="0" applyFont="1" applyBorder="1" applyAlignment="1">
      <alignment horizontal="center"/>
    </xf>
    <xf numFmtId="0" fontId="66" fillId="0" borderId="207" xfId="0" applyFont="1" applyBorder="1" applyAlignment="1">
      <alignment horizontal="center"/>
    </xf>
    <xf numFmtId="0" fontId="66" fillId="0" borderId="79" xfId="0" applyFont="1" applyBorder="1" applyAlignment="1">
      <alignment horizontal="center"/>
    </xf>
    <xf numFmtId="0" fontId="66" fillId="0" borderId="177" xfId="0" applyFont="1" applyBorder="1" applyAlignment="1">
      <alignment horizontal="center"/>
    </xf>
    <xf numFmtId="0" fontId="66" fillId="0" borderId="209" xfId="0" applyFont="1" applyBorder="1" applyAlignment="1">
      <alignment horizontal="center"/>
    </xf>
    <xf numFmtId="0" fontId="24" fillId="0" borderId="290" xfId="0" applyNumberFormat="1" applyFont="1" applyBorder="1" applyAlignment="1">
      <alignment horizontal="justify" vertical="top"/>
    </xf>
    <xf numFmtId="0" fontId="1" fillId="0" borderId="291" xfId="0" applyFont="1" applyBorder="1" applyAlignment="1">
      <alignment horizontal="justify" vertical="top"/>
    </xf>
    <xf numFmtId="0" fontId="1" fillId="0" borderId="292" xfId="0" applyFont="1" applyBorder="1" applyAlignment="1">
      <alignment horizontal="justify" vertical="top"/>
    </xf>
    <xf numFmtId="0" fontId="24" fillId="0" borderId="290" xfId="0" applyFont="1" applyBorder="1" applyAlignment="1">
      <alignment horizontal="center" vertical="center"/>
    </xf>
    <xf numFmtId="0" fontId="1" fillId="0" borderId="291" xfId="0" applyFont="1" applyBorder="1" applyAlignment="1">
      <alignment vertical="center"/>
    </xf>
    <xf numFmtId="0" fontId="1" fillId="0" borderId="292" xfId="0" applyFont="1" applyBorder="1" applyAlignment="1">
      <alignment vertical="center"/>
    </xf>
    <xf numFmtId="0" fontId="1" fillId="0" borderId="293" xfId="0" applyFont="1" applyBorder="1" applyAlignment="1">
      <alignment/>
    </xf>
    <xf numFmtId="0" fontId="1" fillId="0" borderId="223" xfId="0" applyFont="1" applyBorder="1" applyAlignment="1">
      <alignment/>
    </xf>
    <xf numFmtId="0" fontId="66" fillId="0" borderId="209" xfId="0" applyFont="1" applyBorder="1" applyAlignment="1">
      <alignment horizontal="center"/>
    </xf>
    <xf numFmtId="0" fontId="66" fillId="0" borderId="79" xfId="0" applyFont="1" applyBorder="1" applyAlignment="1">
      <alignment horizontal="center"/>
    </xf>
    <xf numFmtId="0" fontId="66" fillId="0" borderId="177" xfId="0" applyFont="1" applyBorder="1" applyAlignment="1">
      <alignment horizontal="center"/>
    </xf>
    <xf numFmtId="172" fontId="3" fillId="0" borderId="294" xfId="0" applyNumberFormat="1" applyFont="1" applyBorder="1" applyAlignment="1">
      <alignment vertical="center"/>
    </xf>
    <xf numFmtId="0" fontId="17" fillId="0" borderId="147" xfId="0" applyFont="1" applyBorder="1" applyAlignment="1">
      <alignment vertical="center"/>
    </xf>
    <xf numFmtId="0" fontId="17" fillId="0" borderId="178" xfId="0" applyFont="1" applyBorder="1" applyAlignment="1">
      <alignment vertical="center"/>
    </xf>
    <xf numFmtId="0" fontId="5" fillId="0" borderId="167" xfId="0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1" fillId="0" borderId="295" xfId="0" applyFont="1" applyBorder="1" applyAlignment="1">
      <alignment/>
    </xf>
    <xf numFmtId="172" fontId="5" fillId="0" borderId="294" xfId="0" applyNumberFormat="1" applyFont="1" applyBorder="1" applyAlignment="1">
      <alignment vertical="center"/>
    </xf>
    <xf numFmtId="0" fontId="1" fillId="0" borderId="296" xfId="0" applyFont="1" applyBorder="1" applyAlignment="1">
      <alignment vertical="center"/>
    </xf>
    <xf numFmtId="0" fontId="66" fillId="0" borderId="176" xfId="0" applyFont="1" applyBorder="1" applyAlignment="1">
      <alignment/>
    </xf>
    <xf numFmtId="0" fontId="1" fillId="0" borderId="219" xfId="0" applyFont="1" applyBorder="1" applyAlignment="1">
      <alignment/>
    </xf>
    <xf numFmtId="0" fontId="25" fillId="0" borderId="297" xfId="0" applyFont="1" applyBorder="1" applyAlignment="1">
      <alignment vertical="top"/>
    </xf>
    <xf numFmtId="0" fontId="1" fillId="0" borderId="243" xfId="0" applyFont="1" applyBorder="1" applyAlignment="1">
      <alignment vertical="top"/>
    </xf>
    <xf numFmtId="0" fontId="1" fillId="0" borderId="298" xfId="0" applyFont="1" applyBorder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299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99" xfId="0" applyFont="1" applyBorder="1" applyAlignment="1">
      <alignment vertical="top"/>
    </xf>
    <xf numFmtId="0" fontId="3" fillId="0" borderId="289" xfId="0" applyFont="1" applyBorder="1" applyAlignment="1">
      <alignment vertical="top"/>
    </xf>
    <xf numFmtId="0" fontId="2" fillId="0" borderId="216" xfId="0" applyFont="1" applyBorder="1" applyAlignment="1">
      <alignment vertical="top"/>
    </xf>
    <xf numFmtId="0" fontId="2" fillId="0" borderId="207" xfId="0" applyFont="1" applyBorder="1" applyAlignment="1">
      <alignment vertical="top"/>
    </xf>
    <xf numFmtId="0" fontId="2" fillId="0" borderId="165" xfId="0" applyFont="1" applyBorder="1" applyAlignment="1">
      <alignment vertical="top"/>
    </xf>
    <xf numFmtId="0" fontId="2" fillId="0" borderId="300" xfId="0" applyFont="1" applyBorder="1" applyAlignment="1">
      <alignment vertical="top"/>
    </xf>
    <xf numFmtId="0" fontId="26" fillId="43" borderId="98" xfId="0" applyFont="1" applyFill="1" applyBorder="1" applyAlignment="1">
      <alignment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D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8.875" style="0" customWidth="1"/>
    <col min="2" max="2" width="36.625" style="0" customWidth="1"/>
    <col min="3" max="3" width="11.75390625" style="0" customWidth="1"/>
    <col min="4" max="5" width="3.00390625" style="0" customWidth="1"/>
    <col min="6" max="6" width="3.625" style="0" customWidth="1"/>
    <col min="7" max="7" width="3.75390625" style="0" customWidth="1"/>
    <col min="8" max="8" width="3.00390625" style="0" customWidth="1"/>
    <col min="9" max="11" width="3.375" style="0" customWidth="1"/>
    <col min="12" max="12" width="3.00390625" style="0" customWidth="1"/>
    <col min="13" max="13" width="3.25390625" style="0" customWidth="1"/>
    <col min="14" max="14" width="3.00390625" style="0" customWidth="1"/>
    <col min="15" max="15" width="3.375" style="0" customWidth="1"/>
    <col min="16" max="16" width="3.125" style="0" customWidth="1"/>
    <col min="17" max="17" width="3.375" style="0" customWidth="1"/>
    <col min="18" max="18" width="3.125" style="0" customWidth="1"/>
    <col min="19" max="19" width="3.25390625" style="0" customWidth="1"/>
    <col min="20" max="21" width="3.00390625" style="0" customWidth="1"/>
    <col min="22" max="22" width="4.75390625" style="0" customWidth="1"/>
    <col min="23" max="23" width="3.75390625" style="0" customWidth="1"/>
    <col min="24" max="24" width="3.875" style="0" customWidth="1"/>
    <col min="25" max="25" width="19.875" style="0" customWidth="1"/>
  </cols>
  <sheetData>
    <row r="1" spans="1:25" ht="18.75">
      <c r="A1" s="550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T1" s="3"/>
      <c r="U1" s="3"/>
      <c r="V1" s="3"/>
      <c r="W1" s="3"/>
      <c r="X1" s="3"/>
      <c r="Y1" s="3"/>
    </row>
    <row r="2" spans="1:25" ht="16.5" thickBo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7.25" thickBot="1">
      <c r="A3" s="4" t="s">
        <v>2</v>
      </c>
      <c r="B3" s="1084" t="s">
        <v>3</v>
      </c>
      <c r="C3" s="1084"/>
      <c r="D3" s="6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7"/>
      <c r="W3" s="8" t="s">
        <v>5</v>
      </c>
      <c r="X3" s="9"/>
      <c r="Y3" s="10"/>
    </row>
    <row r="4" spans="1:25" ht="13.5" thickBot="1">
      <c r="A4" s="981" t="s">
        <v>6</v>
      </c>
      <c r="B4" s="11" t="s">
        <v>7</v>
      </c>
      <c r="C4" s="12" t="s">
        <v>8</v>
      </c>
      <c r="D4" s="13"/>
      <c r="E4" s="14">
        <v>1</v>
      </c>
      <c r="F4" s="15"/>
      <c r="G4" s="16"/>
      <c r="H4" s="14">
        <v>2</v>
      </c>
      <c r="I4" s="15"/>
      <c r="J4" s="16"/>
      <c r="K4" s="14">
        <v>3</v>
      </c>
      <c r="L4" s="15"/>
      <c r="M4" s="16"/>
      <c r="N4" s="14">
        <v>4</v>
      </c>
      <c r="O4" s="15"/>
      <c r="P4" s="16"/>
      <c r="Q4" s="14">
        <v>5</v>
      </c>
      <c r="R4" s="15"/>
      <c r="S4" s="16"/>
      <c r="T4" s="14">
        <v>6</v>
      </c>
      <c r="U4" s="17"/>
      <c r="V4" s="18" t="s">
        <v>9</v>
      </c>
      <c r="W4" s="11" t="s">
        <v>10</v>
      </c>
      <c r="X4" s="19" t="s">
        <v>11</v>
      </c>
      <c r="Y4" s="20" t="s">
        <v>12</v>
      </c>
    </row>
    <row r="5" spans="1:25" ht="13.5" thickTop="1">
      <c r="A5" s="982" t="s">
        <v>13</v>
      </c>
      <c r="B5" s="130" t="s">
        <v>14</v>
      </c>
      <c r="C5" s="850" t="s">
        <v>211</v>
      </c>
      <c r="D5" s="345">
        <v>2</v>
      </c>
      <c r="E5" s="851"/>
      <c r="F5" s="347"/>
      <c r="G5" s="1070"/>
      <c r="H5" s="1071"/>
      <c r="I5" s="1072"/>
      <c r="J5" s="190"/>
      <c r="K5" s="191"/>
      <c r="L5" s="192"/>
      <c r="M5" s="190"/>
      <c r="N5" s="191"/>
      <c r="O5" s="192"/>
      <c r="P5" s="190"/>
      <c r="Q5" s="191"/>
      <c r="R5" s="192"/>
      <c r="S5" s="190"/>
      <c r="T5" s="191"/>
      <c r="U5" s="193"/>
      <c r="V5" s="194">
        <f>SUM(D5:U5)</f>
        <v>2</v>
      </c>
      <c r="W5" s="195">
        <v>5</v>
      </c>
      <c r="X5" s="196"/>
      <c r="Y5" s="856" t="s">
        <v>15</v>
      </c>
    </row>
    <row r="6" spans="1:25" ht="12.75">
      <c r="A6" s="983"/>
      <c r="B6" s="822" t="s">
        <v>413</v>
      </c>
      <c r="C6" s="155" t="s">
        <v>397</v>
      </c>
      <c r="D6" s="852">
        <v>5</v>
      </c>
      <c r="E6" s="853"/>
      <c r="F6" s="336"/>
      <c r="G6" s="1073"/>
      <c r="H6" s="161"/>
      <c r="I6" s="165"/>
      <c r="J6" s="159"/>
      <c r="K6" s="157"/>
      <c r="L6" s="158"/>
      <c r="M6" s="159"/>
      <c r="N6" s="157"/>
      <c r="O6" s="158"/>
      <c r="P6" s="159"/>
      <c r="Q6" s="157"/>
      <c r="R6" s="158"/>
      <c r="S6" s="159"/>
      <c r="T6" s="157"/>
      <c r="U6" s="162"/>
      <c r="V6" s="163">
        <v>5</v>
      </c>
      <c r="W6" s="218">
        <v>5</v>
      </c>
      <c r="X6" s="219"/>
      <c r="Y6" s="220" t="s">
        <v>380</v>
      </c>
    </row>
    <row r="7" spans="1:25" ht="12.75">
      <c r="A7" s="984"/>
      <c r="B7" s="133" t="s">
        <v>16</v>
      </c>
      <c r="C7" s="134" t="s">
        <v>212</v>
      </c>
      <c r="D7" s="852"/>
      <c r="E7" s="853">
        <v>2</v>
      </c>
      <c r="F7" s="336"/>
      <c r="G7" s="1073"/>
      <c r="H7" s="161"/>
      <c r="I7" s="165"/>
      <c r="J7" s="159"/>
      <c r="K7" s="157"/>
      <c r="L7" s="158"/>
      <c r="M7" s="159"/>
      <c r="N7" s="157"/>
      <c r="O7" s="158"/>
      <c r="P7" s="159"/>
      <c r="Q7" s="157"/>
      <c r="R7" s="158"/>
      <c r="S7" s="159"/>
      <c r="T7" s="157"/>
      <c r="U7" s="162"/>
      <c r="V7" s="163">
        <f>SUM(D7:U7)</f>
        <v>2</v>
      </c>
      <c r="W7" s="218"/>
      <c r="X7" s="219">
        <v>5</v>
      </c>
      <c r="Y7" s="857" t="s">
        <v>15</v>
      </c>
    </row>
    <row r="8" spans="1:25" ht="12.75">
      <c r="A8" s="984"/>
      <c r="B8" s="822" t="s">
        <v>414</v>
      </c>
      <c r="C8" s="155" t="s">
        <v>398</v>
      </c>
      <c r="D8" s="326"/>
      <c r="E8" s="327">
        <v>3</v>
      </c>
      <c r="F8" s="336"/>
      <c r="G8" s="1073"/>
      <c r="H8" s="161"/>
      <c r="I8" s="165"/>
      <c r="J8" s="159"/>
      <c r="K8" s="157"/>
      <c r="L8" s="158"/>
      <c r="M8" s="159"/>
      <c r="N8" s="157"/>
      <c r="O8" s="158"/>
      <c r="P8" s="159"/>
      <c r="Q8" s="157"/>
      <c r="R8" s="158"/>
      <c r="S8" s="159"/>
      <c r="T8" s="157"/>
      <c r="U8" s="162"/>
      <c r="V8" s="163">
        <v>3</v>
      </c>
      <c r="W8" s="218"/>
      <c r="X8" s="219">
        <v>5</v>
      </c>
      <c r="Y8" s="220" t="s">
        <v>380</v>
      </c>
    </row>
    <row r="9" spans="1:25" ht="12.75">
      <c r="A9" s="985"/>
      <c r="B9" s="130" t="s">
        <v>17</v>
      </c>
      <c r="C9" s="131" t="s">
        <v>213</v>
      </c>
      <c r="D9" s="164"/>
      <c r="E9" s="854"/>
      <c r="F9" s="165"/>
      <c r="G9" s="335">
        <v>2</v>
      </c>
      <c r="H9" s="853"/>
      <c r="I9" s="336"/>
      <c r="J9" s="159"/>
      <c r="K9" s="157"/>
      <c r="L9" s="158"/>
      <c r="M9" s="159"/>
      <c r="N9" s="157"/>
      <c r="O9" s="158"/>
      <c r="P9" s="159"/>
      <c r="Q9" s="157"/>
      <c r="R9" s="158"/>
      <c r="S9" s="159"/>
      <c r="T9" s="157"/>
      <c r="U9" s="162"/>
      <c r="V9" s="163">
        <f>SUM(D9:U9)</f>
        <v>2</v>
      </c>
      <c r="W9" s="218">
        <v>5</v>
      </c>
      <c r="X9" s="219"/>
      <c r="Y9" s="857" t="s">
        <v>15</v>
      </c>
    </row>
    <row r="10" spans="1:25" ht="12.75">
      <c r="A10" s="985"/>
      <c r="B10" s="822" t="s">
        <v>415</v>
      </c>
      <c r="C10" s="155" t="s">
        <v>399</v>
      </c>
      <c r="D10" s="164"/>
      <c r="E10" s="854"/>
      <c r="F10" s="855"/>
      <c r="G10" s="1067">
        <v>3</v>
      </c>
      <c r="H10" s="1068"/>
      <c r="I10" s="1069"/>
      <c r="J10" s="1074"/>
      <c r="K10" s="1075"/>
      <c r="L10" s="1076"/>
      <c r="M10" s="1074"/>
      <c r="N10" s="1075"/>
      <c r="O10" s="1076"/>
      <c r="P10" s="1074"/>
      <c r="Q10" s="1075"/>
      <c r="R10" s="1076"/>
      <c r="S10" s="1074"/>
      <c r="T10" s="1075"/>
      <c r="U10" s="1077"/>
      <c r="V10" s="1078">
        <v>3</v>
      </c>
      <c r="W10" s="1079">
        <v>5</v>
      </c>
      <c r="X10" s="1080"/>
      <c r="Y10" s="220" t="s">
        <v>380</v>
      </c>
    </row>
    <row r="11" spans="1:25" ht="12.75">
      <c r="A11" s="985"/>
      <c r="B11" s="133" t="s">
        <v>18</v>
      </c>
      <c r="C11" s="134" t="s">
        <v>214</v>
      </c>
      <c r="D11" s="164"/>
      <c r="E11" s="854"/>
      <c r="F11" s="1064"/>
      <c r="G11" s="1065"/>
      <c r="H11" s="1066">
        <v>2</v>
      </c>
      <c r="I11" s="328"/>
      <c r="J11" s="137"/>
      <c r="K11" s="138"/>
      <c r="L11" s="139"/>
      <c r="M11" s="137"/>
      <c r="N11" s="138"/>
      <c r="O11" s="139"/>
      <c r="P11" s="137"/>
      <c r="Q11" s="138"/>
      <c r="R11" s="139"/>
      <c r="S11" s="137"/>
      <c r="T11" s="138"/>
      <c r="U11" s="140"/>
      <c r="V11" s="141">
        <f>SUM(D11:U11)</f>
        <v>2</v>
      </c>
      <c r="W11" s="203"/>
      <c r="X11" s="204">
        <v>5</v>
      </c>
      <c r="Y11" s="858" t="s">
        <v>15</v>
      </c>
    </row>
    <row r="12" spans="1:25" ht="13.5" thickBot="1">
      <c r="A12" s="986" t="s">
        <v>279</v>
      </c>
      <c r="B12" s="266" t="s">
        <v>416</v>
      </c>
      <c r="C12" s="264" t="s">
        <v>400</v>
      </c>
      <c r="D12" s="823"/>
      <c r="E12" s="824"/>
      <c r="F12" s="252"/>
      <c r="G12" s="829"/>
      <c r="H12" s="825">
        <v>2</v>
      </c>
      <c r="I12" s="830"/>
      <c r="J12" s="828"/>
      <c r="K12" s="826"/>
      <c r="L12" s="827"/>
      <c r="M12" s="828"/>
      <c r="N12" s="826"/>
      <c r="O12" s="827"/>
      <c r="P12" s="828"/>
      <c r="Q12" s="826"/>
      <c r="R12" s="827"/>
      <c r="S12" s="828"/>
      <c r="T12" s="826"/>
      <c r="U12" s="831"/>
      <c r="V12" s="258">
        <f>SUM(D12:U12)</f>
        <v>2</v>
      </c>
      <c r="W12" s="583"/>
      <c r="X12" s="582">
        <v>5</v>
      </c>
      <c r="Y12" s="126" t="s">
        <v>380</v>
      </c>
    </row>
    <row r="13" spans="1:25" ht="12.75">
      <c r="A13" s="580" t="s">
        <v>20</v>
      </c>
      <c r="B13" s="145" t="s">
        <v>21</v>
      </c>
      <c r="C13" s="146" t="s">
        <v>215</v>
      </c>
      <c r="D13" s="147"/>
      <c r="E13" s="148"/>
      <c r="F13" s="149"/>
      <c r="G13" s="332">
        <v>5</v>
      </c>
      <c r="H13" s="333" t="s">
        <v>22</v>
      </c>
      <c r="I13" s="334"/>
      <c r="J13" s="150"/>
      <c r="K13" s="148"/>
      <c r="L13" s="149"/>
      <c r="M13" s="150"/>
      <c r="N13" s="148"/>
      <c r="O13" s="149"/>
      <c r="P13" s="150"/>
      <c r="Q13" s="148"/>
      <c r="R13" s="149"/>
      <c r="S13" s="150"/>
      <c r="T13" s="148"/>
      <c r="U13" s="152"/>
      <c r="V13" s="153">
        <f>SUM(D13:U13)-1</f>
        <v>4</v>
      </c>
      <c r="W13" s="223">
        <v>5</v>
      </c>
      <c r="X13" s="584" t="s">
        <v>19</v>
      </c>
      <c r="Y13" s="154" t="s">
        <v>23</v>
      </c>
    </row>
    <row r="14" spans="1:25" ht="12.75">
      <c r="A14" s="22"/>
      <c r="B14" s="127" t="s">
        <v>162</v>
      </c>
      <c r="C14" s="155" t="s">
        <v>277</v>
      </c>
      <c r="D14" s="156"/>
      <c r="E14" s="157"/>
      <c r="F14" s="158"/>
      <c r="G14" s="159"/>
      <c r="H14" s="157"/>
      <c r="I14" s="160"/>
      <c r="J14" s="329">
        <v>3</v>
      </c>
      <c r="K14" s="330" t="s">
        <v>19</v>
      </c>
      <c r="L14" s="331"/>
      <c r="M14" s="159"/>
      <c r="N14" s="157"/>
      <c r="O14" s="158"/>
      <c r="P14" s="159"/>
      <c r="Q14" s="157"/>
      <c r="R14" s="158"/>
      <c r="S14" s="159"/>
      <c r="T14" s="157"/>
      <c r="U14" s="162"/>
      <c r="V14" s="163">
        <f>SUM(D14:U14)</f>
        <v>3</v>
      </c>
      <c r="W14" s="585">
        <v>5</v>
      </c>
      <c r="X14" s="241" t="s">
        <v>19</v>
      </c>
      <c r="Y14" s="859" t="s">
        <v>23</v>
      </c>
    </row>
    <row r="15" spans="1:25" ht="13.5" thickBot="1">
      <c r="A15" s="581" t="s">
        <v>280</v>
      </c>
      <c r="B15" s="127" t="s">
        <v>449</v>
      </c>
      <c r="C15" s="155" t="s">
        <v>216</v>
      </c>
      <c r="D15" s="164"/>
      <c r="E15" s="161"/>
      <c r="F15" s="165"/>
      <c r="G15" s="335"/>
      <c r="H15" s="330"/>
      <c r="I15" s="336">
        <v>2</v>
      </c>
      <c r="J15" s="166"/>
      <c r="K15" s="135"/>
      <c r="L15" s="136"/>
      <c r="M15" s="137"/>
      <c r="N15" s="138"/>
      <c r="O15" s="139"/>
      <c r="P15" s="137"/>
      <c r="Q15" s="138"/>
      <c r="R15" s="139"/>
      <c r="S15" s="137"/>
      <c r="T15" s="138"/>
      <c r="U15" s="140"/>
      <c r="V15" s="141">
        <f>SUM(D15:U15)</f>
        <v>2</v>
      </c>
      <c r="W15" s="167"/>
      <c r="X15" s="168">
        <v>5</v>
      </c>
      <c r="Y15" s="169" t="s">
        <v>24</v>
      </c>
    </row>
    <row r="16" spans="1:25" ht="12.75">
      <c r="A16" s="29" t="s">
        <v>25</v>
      </c>
      <c r="B16" s="207" t="s">
        <v>26</v>
      </c>
      <c r="C16" s="146" t="s">
        <v>217</v>
      </c>
      <c r="D16" s="337"/>
      <c r="E16" s="338"/>
      <c r="F16" s="334">
        <v>2</v>
      </c>
      <c r="G16" s="150"/>
      <c r="H16" s="148"/>
      <c r="I16" s="149"/>
      <c r="J16" s="150"/>
      <c r="K16" s="148"/>
      <c r="L16" s="149"/>
      <c r="M16" s="150"/>
      <c r="N16" s="148"/>
      <c r="O16" s="149"/>
      <c r="P16" s="150"/>
      <c r="Q16" s="148"/>
      <c r="R16" s="149"/>
      <c r="S16" s="150"/>
      <c r="T16" s="148"/>
      <c r="U16" s="152"/>
      <c r="V16" s="153">
        <f>SUM(D16:U16)</f>
        <v>2</v>
      </c>
      <c r="W16" s="223"/>
      <c r="X16" s="584">
        <v>5</v>
      </c>
      <c r="Y16" s="154" t="s">
        <v>27</v>
      </c>
    </row>
    <row r="17" spans="1:25" ht="13.5" thickBot="1">
      <c r="A17" s="592" t="s">
        <v>378</v>
      </c>
      <c r="B17" s="245" t="s">
        <v>28</v>
      </c>
      <c r="C17" s="171" t="s">
        <v>218</v>
      </c>
      <c r="D17" s="172"/>
      <c r="E17" s="173"/>
      <c r="F17" s="174"/>
      <c r="G17" s="339"/>
      <c r="H17" s="340"/>
      <c r="I17" s="341">
        <v>2</v>
      </c>
      <c r="J17" s="175"/>
      <c r="K17" s="173"/>
      <c r="L17" s="174" t="s">
        <v>19</v>
      </c>
      <c r="M17" s="175"/>
      <c r="N17" s="173"/>
      <c r="O17" s="174"/>
      <c r="P17" s="175"/>
      <c r="Q17" s="173"/>
      <c r="R17" s="174"/>
      <c r="S17" s="175"/>
      <c r="T17" s="173"/>
      <c r="U17" s="176"/>
      <c r="V17" s="177">
        <f>SUM(D17:U17)</f>
        <v>2</v>
      </c>
      <c r="W17" s="586"/>
      <c r="X17" s="587">
        <v>5</v>
      </c>
      <c r="Y17" s="178" t="s">
        <v>29</v>
      </c>
    </row>
    <row r="18" spans="1:25" ht="12.75">
      <c r="A18" s="32" t="s">
        <v>30</v>
      </c>
      <c r="B18" s="1085" t="s">
        <v>299</v>
      </c>
      <c r="C18" s="861" t="s">
        <v>300</v>
      </c>
      <c r="D18" s="862">
        <v>1</v>
      </c>
      <c r="E18" s="863"/>
      <c r="F18" s="864"/>
      <c r="G18" s="865"/>
      <c r="H18" s="866"/>
      <c r="I18" s="867"/>
      <c r="J18" s="865"/>
      <c r="K18" s="866"/>
      <c r="L18" s="867"/>
      <c r="M18" s="865"/>
      <c r="N18" s="866"/>
      <c r="O18" s="867"/>
      <c r="P18" s="865"/>
      <c r="Q18" s="866"/>
      <c r="R18" s="867"/>
      <c r="S18" s="865"/>
      <c r="T18" s="866"/>
      <c r="U18" s="868"/>
      <c r="V18" s="869">
        <f>SUM(D18:U18)</f>
        <v>1</v>
      </c>
      <c r="W18" s="870">
        <v>5</v>
      </c>
      <c r="X18" s="871"/>
      <c r="Y18" s="872" t="s">
        <v>31</v>
      </c>
    </row>
    <row r="19" spans="1:25" ht="13.5" thickBot="1">
      <c r="A19" s="30" t="s">
        <v>32</v>
      </c>
      <c r="B19" s="1086"/>
      <c r="C19" s="549"/>
      <c r="D19" s="172" t="s">
        <v>19</v>
      </c>
      <c r="E19" s="173"/>
      <c r="F19" s="174"/>
      <c r="G19" s="175"/>
      <c r="H19" s="173"/>
      <c r="I19" s="174"/>
      <c r="J19" s="175"/>
      <c r="K19" s="173"/>
      <c r="L19" s="174"/>
      <c r="M19" s="175"/>
      <c r="N19" s="173"/>
      <c r="O19" s="174"/>
      <c r="P19" s="175"/>
      <c r="Q19" s="173"/>
      <c r="R19" s="174"/>
      <c r="S19" s="175"/>
      <c r="T19" s="173"/>
      <c r="U19" s="176"/>
      <c r="V19" s="177" t="s">
        <v>22</v>
      </c>
      <c r="W19" s="182" t="s">
        <v>19</v>
      </c>
      <c r="X19" s="183"/>
      <c r="Y19" s="181"/>
    </row>
    <row r="20" spans="1:25" ht="13.5" thickTop="1">
      <c r="A20" s="39" t="s">
        <v>282</v>
      </c>
      <c r="B20" s="244" t="s">
        <v>283</v>
      </c>
      <c r="C20" s="189" t="s">
        <v>219</v>
      </c>
      <c r="D20" s="345">
        <v>4</v>
      </c>
      <c r="E20" s="346"/>
      <c r="F20" s="347"/>
      <c r="G20" s="190"/>
      <c r="H20" s="191"/>
      <c r="I20" s="192"/>
      <c r="J20" s="190"/>
      <c r="K20" s="191"/>
      <c r="L20" s="192"/>
      <c r="M20" s="190"/>
      <c r="N20" s="191"/>
      <c r="O20" s="192"/>
      <c r="P20" s="190"/>
      <c r="Q20" s="191"/>
      <c r="R20" s="192"/>
      <c r="S20" s="190"/>
      <c r="T20" s="191"/>
      <c r="U20" s="193"/>
      <c r="V20" s="194">
        <v>0</v>
      </c>
      <c r="W20" s="195" t="s">
        <v>379</v>
      </c>
      <c r="X20" s="196"/>
      <c r="Y20" s="860" t="s">
        <v>33</v>
      </c>
    </row>
    <row r="21" spans="1:25" ht="13.5" thickBot="1">
      <c r="A21" s="40">
        <v>6</v>
      </c>
      <c r="B21" s="246" t="s">
        <v>246</v>
      </c>
      <c r="C21" s="197" t="s">
        <v>220</v>
      </c>
      <c r="D21" s="348"/>
      <c r="E21" s="349">
        <v>2</v>
      </c>
      <c r="F21" s="350"/>
      <c r="G21" s="198"/>
      <c r="H21" s="184"/>
      <c r="I21" s="185"/>
      <c r="J21" s="186"/>
      <c r="K21" s="184"/>
      <c r="L21" s="185"/>
      <c r="M21" s="186"/>
      <c r="N21" s="184"/>
      <c r="O21" s="185"/>
      <c r="P21" s="186"/>
      <c r="Q21" s="184"/>
      <c r="R21" s="185"/>
      <c r="S21" s="186"/>
      <c r="T21" s="184"/>
      <c r="U21" s="187"/>
      <c r="V21" s="188">
        <v>0</v>
      </c>
      <c r="W21" s="199"/>
      <c r="X21" s="200" t="s">
        <v>379</v>
      </c>
      <c r="Y21" s="873" t="s">
        <v>33</v>
      </c>
    </row>
    <row r="22" spans="1:25" ht="13.5" thickTop="1">
      <c r="A22" s="579" t="s">
        <v>34</v>
      </c>
      <c r="B22" s="143" t="s">
        <v>34</v>
      </c>
      <c r="C22" s="201" t="s">
        <v>306</v>
      </c>
      <c r="D22" s="342">
        <v>4</v>
      </c>
      <c r="E22" s="351" t="s">
        <v>19</v>
      </c>
      <c r="F22" s="344"/>
      <c r="G22" s="137"/>
      <c r="H22" s="138"/>
      <c r="I22" s="139"/>
      <c r="J22" s="137"/>
      <c r="K22" s="138"/>
      <c r="L22" s="139"/>
      <c r="M22" s="137"/>
      <c r="N22" s="138"/>
      <c r="O22" s="139"/>
      <c r="P22" s="137"/>
      <c r="Q22" s="138"/>
      <c r="R22" s="139"/>
      <c r="S22" s="137"/>
      <c r="T22" s="138"/>
      <c r="U22" s="140"/>
      <c r="V22" s="177">
        <v>4</v>
      </c>
      <c r="W22" s="203">
        <v>5</v>
      </c>
      <c r="X22" s="204"/>
      <c r="Y22" s="142" t="s">
        <v>154</v>
      </c>
    </row>
    <row r="23" spans="1:25" ht="12.75">
      <c r="A23" s="43"/>
      <c r="B23" s="205" t="s">
        <v>35</v>
      </c>
      <c r="C23" s="206" t="s">
        <v>307</v>
      </c>
      <c r="D23" s="352"/>
      <c r="E23" s="353">
        <v>2</v>
      </c>
      <c r="F23" s="341"/>
      <c r="G23" s="175"/>
      <c r="H23" s="173"/>
      <c r="I23" s="174"/>
      <c r="J23" s="175"/>
      <c r="K23" s="173"/>
      <c r="L23" s="174"/>
      <c r="M23" s="175"/>
      <c r="N23" s="173"/>
      <c r="O23" s="174"/>
      <c r="P23" s="175"/>
      <c r="Q23" s="173"/>
      <c r="R23" s="174"/>
      <c r="S23" s="175"/>
      <c r="T23" s="173"/>
      <c r="U23" s="176"/>
      <c r="V23" s="177">
        <v>2</v>
      </c>
      <c r="W23" s="182"/>
      <c r="X23" s="183">
        <v>5</v>
      </c>
      <c r="Y23" s="178" t="s">
        <v>36</v>
      </c>
    </row>
    <row r="24" spans="1:25" ht="13.5" thickBot="1">
      <c r="A24" s="939">
        <f>SUM(D22:U24)</f>
        <v>9</v>
      </c>
      <c r="B24" s="205" t="s">
        <v>37</v>
      </c>
      <c r="C24" s="206" t="s">
        <v>221</v>
      </c>
      <c r="D24" s="352"/>
      <c r="E24" s="340"/>
      <c r="F24" s="341">
        <v>3</v>
      </c>
      <c r="G24" s="175"/>
      <c r="H24" s="173"/>
      <c r="I24" s="174"/>
      <c r="J24" s="175"/>
      <c r="K24" s="173"/>
      <c r="L24" s="174"/>
      <c r="M24" s="175"/>
      <c r="N24" s="173"/>
      <c r="O24" s="174"/>
      <c r="P24" s="175"/>
      <c r="Q24" s="173"/>
      <c r="R24" s="174"/>
      <c r="S24" s="175"/>
      <c r="T24" s="173"/>
      <c r="U24" s="176"/>
      <c r="V24" s="177">
        <f>SUM(D24:U24)</f>
        <v>3</v>
      </c>
      <c r="W24" s="182"/>
      <c r="X24" s="183">
        <v>5</v>
      </c>
      <c r="Y24" s="178" t="s">
        <v>38</v>
      </c>
    </row>
    <row r="25" spans="1:25" ht="25.5">
      <c r="A25" s="578" t="s">
        <v>39</v>
      </c>
      <c r="B25" s="247" t="s">
        <v>285</v>
      </c>
      <c r="C25" s="222" t="s">
        <v>222</v>
      </c>
      <c r="D25" s="251"/>
      <c r="E25" s="248"/>
      <c r="F25" s="149"/>
      <c r="G25" s="354">
        <v>3</v>
      </c>
      <c r="H25" s="355">
        <v>1</v>
      </c>
      <c r="I25" s="334"/>
      <c r="J25" s="251"/>
      <c r="K25" s="248"/>
      <c r="L25" s="149"/>
      <c r="M25" s="251"/>
      <c r="N25" s="248"/>
      <c r="O25" s="149"/>
      <c r="P25" s="251"/>
      <c r="Q25" s="248"/>
      <c r="R25" s="149"/>
      <c r="S25" s="251"/>
      <c r="T25" s="248"/>
      <c r="U25" s="152"/>
      <c r="V25" s="254">
        <f>SUM(D25:U25)</f>
        <v>4</v>
      </c>
      <c r="W25" s="253">
        <v>5</v>
      </c>
      <c r="X25" s="224"/>
      <c r="Y25" s="250" t="s">
        <v>41</v>
      </c>
    </row>
    <row r="26" spans="1:25" ht="12.75">
      <c r="A26" s="30"/>
      <c r="B26" s="240" t="s">
        <v>165</v>
      </c>
      <c r="C26" s="206" t="s">
        <v>223</v>
      </c>
      <c r="D26" s="172"/>
      <c r="E26" s="173"/>
      <c r="F26" s="174"/>
      <c r="G26" s="175"/>
      <c r="H26" s="173"/>
      <c r="I26" s="174"/>
      <c r="J26" s="339">
        <v>3</v>
      </c>
      <c r="K26" s="356" t="s">
        <v>19</v>
      </c>
      <c r="L26" s="341"/>
      <c r="M26" s="175"/>
      <c r="N26" s="173"/>
      <c r="O26" s="174"/>
      <c r="P26" s="175"/>
      <c r="Q26" s="173"/>
      <c r="R26" s="174"/>
      <c r="S26" s="175"/>
      <c r="T26" s="173"/>
      <c r="U26" s="176"/>
      <c r="V26" s="177">
        <f>SUM(D26:U26)</f>
        <v>3</v>
      </c>
      <c r="W26" s="182">
        <v>5</v>
      </c>
      <c r="X26" s="183" t="s">
        <v>19</v>
      </c>
      <c r="Y26" s="142" t="s">
        <v>42</v>
      </c>
    </row>
    <row r="27" spans="1:25" ht="12.75">
      <c r="A27" s="30"/>
      <c r="B27" s="129" t="s">
        <v>166</v>
      </c>
      <c r="C27" s="206" t="s">
        <v>224</v>
      </c>
      <c r="D27" s="156"/>
      <c r="E27" s="157"/>
      <c r="F27" s="158"/>
      <c r="G27" s="159"/>
      <c r="H27" s="157"/>
      <c r="I27" s="158"/>
      <c r="J27" s="329">
        <v>2</v>
      </c>
      <c r="K27" s="357"/>
      <c r="L27" s="331"/>
      <c r="M27" s="159"/>
      <c r="N27" s="157"/>
      <c r="O27" s="158"/>
      <c r="P27" s="159"/>
      <c r="Q27" s="157"/>
      <c r="R27" s="158"/>
      <c r="S27" s="159"/>
      <c r="T27" s="157"/>
      <c r="U27" s="162"/>
      <c r="V27" s="163">
        <v>2</v>
      </c>
      <c r="W27" s="218">
        <v>5</v>
      </c>
      <c r="X27" s="219"/>
      <c r="Y27" s="220" t="s">
        <v>43</v>
      </c>
    </row>
    <row r="28" spans="1:25" ht="12.75">
      <c r="A28" s="44"/>
      <c r="B28" s="208" t="s">
        <v>44</v>
      </c>
      <c r="C28" s="209" t="s">
        <v>225</v>
      </c>
      <c r="D28" s="144"/>
      <c r="E28" s="138"/>
      <c r="F28" s="139"/>
      <c r="G28" s="137"/>
      <c r="H28" s="138"/>
      <c r="I28" s="139"/>
      <c r="J28" s="358"/>
      <c r="K28" s="351" t="s">
        <v>19</v>
      </c>
      <c r="L28" s="344">
        <v>5</v>
      </c>
      <c r="M28" s="137"/>
      <c r="N28" s="138"/>
      <c r="O28" s="139"/>
      <c r="P28" s="137"/>
      <c r="Q28" s="138"/>
      <c r="R28" s="139"/>
      <c r="S28" s="137"/>
      <c r="T28" s="138"/>
      <c r="U28" s="140"/>
      <c r="V28" s="141">
        <f>SUM(D28:U28)-1</f>
        <v>4</v>
      </c>
      <c r="W28" s="203"/>
      <c r="X28" s="204">
        <v>5</v>
      </c>
      <c r="Y28" s="210" t="s">
        <v>45</v>
      </c>
    </row>
    <row r="29" spans="1:25" ht="12.75">
      <c r="A29" s="44"/>
      <c r="B29" s="208" t="s">
        <v>46</v>
      </c>
      <c r="C29" s="209" t="s">
        <v>226</v>
      </c>
      <c r="D29" s="144"/>
      <c r="E29" s="138"/>
      <c r="F29" s="139"/>
      <c r="G29" s="137"/>
      <c r="H29" s="138"/>
      <c r="I29" s="139"/>
      <c r="J29" s="137"/>
      <c r="K29" s="202"/>
      <c r="L29" s="139"/>
      <c r="M29" s="358"/>
      <c r="N29" s="351"/>
      <c r="O29" s="344">
        <v>2</v>
      </c>
      <c r="P29" s="137"/>
      <c r="Q29" s="138"/>
      <c r="R29" s="139"/>
      <c r="S29" s="137"/>
      <c r="T29" s="138"/>
      <c r="U29" s="140"/>
      <c r="V29" s="141">
        <v>2</v>
      </c>
      <c r="X29" s="203">
        <v>5</v>
      </c>
      <c r="Y29" s="210" t="s">
        <v>47</v>
      </c>
    </row>
    <row r="30" spans="1:25" ht="12.75">
      <c r="A30" s="44"/>
      <c r="B30" s="211" t="s">
        <v>167</v>
      </c>
      <c r="C30" s="212" t="s">
        <v>227</v>
      </c>
      <c r="D30" s="156"/>
      <c r="E30" s="157"/>
      <c r="F30" s="158"/>
      <c r="G30" s="159"/>
      <c r="H30" s="157"/>
      <c r="I30" s="158"/>
      <c r="J30" s="213"/>
      <c r="K30" s="214"/>
      <c r="L30" s="215"/>
      <c r="M30" s="329">
        <v>3</v>
      </c>
      <c r="N30" s="359"/>
      <c r="O30" s="331"/>
      <c r="P30" s="217"/>
      <c r="Q30" s="216"/>
      <c r="R30" s="158"/>
      <c r="S30" s="159"/>
      <c r="T30" s="157"/>
      <c r="U30" s="162"/>
      <c r="V30" s="163">
        <f>SUM(D30:U30)</f>
        <v>3</v>
      </c>
      <c r="W30" s="218">
        <v>5</v>
      </c>
      <c r="X30" s="219"/>
      <c r="Y30" s="220" t="s">
        <v>48</v>
      </c>
    </row>
    <row r="31" spans="1:25" ht="13.5" thickBot="1">
      <c r="A31" s="249" t="s">
        <v>284</v>
      </c>
      <c r="B31" s="211" t="s">
        <v>417</v>
      </c>
      <c r="C31" s="212" t="s">
        <v>354</v>
      </c>
      <c r="D31" s="156"/>
      <c r="E31" s="157"/>
      <c r="F31" s="158"/>
      <c r="G31" s="159"/>
      <c r="H31" s="157"/>
      <c r="I31" s="158"/>
      <c r="J31" s="213"/>
      <c r="K31" s="214"/>
      <c r="L31" s="215"/>
      <c r="M31" s="329">
        <v>5</v>
      </c>
      <c r="N31" s="359"/>
      <c r="O31" s="331"/>
      <c r="P31" s="217"/>
      <c r="Q31" s="216"/>
      <c r="R31" s="158"/>
      <c r="S31" s="159"/>
      <c r="T31" s="157"/>
      <c r="U31" s="162"/>
      <c r="V31" s="163">
        <f>SUM(D31:U31)</f>
        <v>5</v>
      </c>
      <c r="W31" s="218">
        <v>5</v>
      </c>
      <c r="X31" s="219"/>
      <c r="Y31" s="220" t="s">
        <v>48</v>
      </c>
    </row>
    <row r="32" spans="1:25" ht="12.75">
      <c r="A32" s="29" t="s">
        <v>49</v>
      </c>
      <c r="B32" s="170" t="s">
        <v>50</v>
      </c>
      <c r="C32" s="222" t="s">
        <v>228</v>
      </c>
      <c r="D32" s="337">
        <v>2</v>
      </c>
      <c r="E32" s="338"/>
      <c r="F32" s="334"/>
      <c r="G32" s="150"/>
      <c r="H32" s="148"/>
      <c r="I32" s="149"/>
      <c r="J32" s="150"/>
      <c r="K32" s="148"/>
      <c r="L32" s="149"/>
      <c r="M32" s="150"/>
      <c r="N32" s="148"/>
      <c r="O32" s="149"/>
      <c r="P32" s="150"/>
      <c r="Q32" s="148"/>
      <c r="R32" s="149"/>
      <c r="S32" s="150"/>
      <c r="T32" s="148"/>
      <c r="U32" s="152"/>
      <c r="V32" s="153">
        <f>SUM(D32:U32)</f>
        <v>2</v>
      </c>
      <c r="W32" s="223">
        <v>5</v>
      </c>
      <c r="X32" s="224"/>
      <c r="Y32" s="179" t="s">
        <v>51</v>
      </c>
    </row>
    <row r="33" spans="1:25" ht="12.75">
      <c r="A33" s="30"/>
      <c r="B33" s="211" t="s">
        <v>52</v>
      </c>
      <c r="C33" s="209" t="s">
        <v>229</v>
      </c>
      <c r="D33" s="156"/>
      <c r="E33" s="157"/>
      <c r="F33" s="158"/>
      <c r="G33" s="329">
        <v>3</v>
      </c>
      <c r="H33" s="330" t="s">
        <v>19</v>
      </c>
      <c r="I33" s="331"/>
      <c r="J33" s="159"/>
      <c r="K33" s="157"/>
      <c r="L33" s="158"/>
      <c r="M33" s="159"/>
      <c r="N33" s="157"/>
      <c r="O33" s="158"/>
      <c r="P33" s="159"/>
      <c r="Q33" s="157"/>
      <c r="R33" s="158"/>
      <c r="S33" s="159"/>
      <c r="T33" s="157"/>
      <c r="U33" s="162"/>
      <c r="V33" s="163">
        <v>3</v>
      </c>
      <c r="W33" s="218">
        <v>5</v>
      </c>
      <c r="X33" s="219"/>
      <c r="Y33" s="142"/>
    </row>
    <row r="34" spans="1:25" ht="12.75">
      <c r="A34" s="30"/>
      <c r="B34" s="211" t="s">
        <v>53</v>
      </c>
      <c r="C34" s="209" t="s">
        <v>230</v>
      </c>
      <c r="D34" s="172"/>
      <c r="E34" s="173"/>
      <c r="F34" s="174"/>
      <c r="G34" s="329"/>
      <c r="H34" s="357" t="s">
        <v>22</v>
      </c>
      <c r="I34" s="331">
        <v>5</v>
      </c>
      <c r="J34" s="175"/>
      <c r="K34" s="173"/>
      <c r="L34" s="174"/>
      <c r="M34" s="175"/>
      <c r="N34" s="173"/>
      <c r="O34" s="174"/>
      <c r="P34" s="175"/>
      <c r="Q34" s="173"/>
      <c r="R34" s="174"/>
      <c r="S34" s="175"/>
      <c r="T34" s="173"/>
      <c r="U34" s="176"/>
      <c r="V34" s="177">
        <v>5</v>
      </c>
      <c r="W34" s="182"/>
      <c r="X34" s="183">
        <v>5</v>
      </c>
      <c r="Y34" s="178" t="s">
        <v>54</v>
      </c>
    </row>
    <row r="35" spans="1:25" ht="13.5" thickBot="1">
      <c r="A35" s="940" t="s">
        <v>439</v>
      </c>
      <c r="B35" s="1000" t="s">
        <v>349</v>
      </c>
      <c r="C35" s="1001" t="s">
        <v>276</v>
      </c>
      <c r="D35" s="529"/>
      <c r="E35" s="530"/>
      <c r="F35" s="531"/>
      <c r="G35" s="1002"/>
      <c r="H35" s="1003">
        <v>2</v>
      </c>
      <c r="I35" s="1004"/>
      <c r="J35" s="532"/>
      <c r="K35" s="533"/>
      <c r="L35" s="534"/>
      <c r="M35" s="535"/>
      <c r="N35" s="533"/>
      <c r="O35" s="534"/>
      <c r="P35" s="535"/>
      <c r="Q35" s="533"/>
      <c r="R35" s="534"/>
      <c r="S35" s="535"/>
      <c r="T35" s="533"/>
      <c r="U35" s="534"/>
      <c r="V35" s="232">
        <v>0</v>
      </c>
      <c r="W35" s="588"/>
      <c r="X35" s="241" t="s">
        <v>40</v>
      </c>
      <c r="Y35" s="235" t="s">
        <v>54</v>
      </c>
    </row>
    <row r="36" spans="1:25" ht="13.5" thickBot="1">
      <c r="A36" s="51" t="s">
        <v>343</v>
      </c>
      <c r="B36" s="236" t="s">
        <v>55</v>
      </c>
      <c r="C36" s="222" t="s">
        <v>308</v>
      </c>
      <c r="D36" s="337">
        <v>2</v>
      </c>
      <c r="E36" s="338"/>
      <c r="F36" s="362" t="s">
        <v>19</v>
      </c>
      <c r="G36" s="150"/>
      <c r="H36" s="148"/>
      <c r="I36" s="149"/>
      <c r="J36" s="150"/>
      <c r="K36" s="148"/>
      <c r="L36" s="149"/>
      <c r="M36" s="150"/>
      <c r="N36" s="148"/>
      <c r="O36" s="149"/>
      <c r="P36" s="150"/>
      <c r="Q36" s="148"/>
      <c r="R36" s="149"/>
      <c r="S36" s="150"/>
      <c r="T36" s="148"/>
      <c r="U36" s="152"/>
      <c r="V36" s="153">
        <v>1</v>
      </c>
      <c r="W36" s="237">
        <v>5</v>
      </c>
      <c r="X36" s="224"/>
      <c r="Y36" s="238" t="s">
        <v>56</v>
      </c>
    </row>
    <row r="37" spans="1:25" ht="12.75">
      <c r="A37" s="29" t="s">
        <v>57</v>
      </c>
      <c r="B37" s="170" t="s">
        <v>58</v>
      </c>
      <c r="C37" s="222" t="s">
        <v>231</v>
      </c>
      <c r="D37" s="337">
        <v>4</v>
      </c>
      <c r="E37" s="338"/>
      <c r="F37" s="334"/>
      <c r="G37" s="150"/>
      <c r="H37" s="151"/>
      <c r="I37" s="149"/>
      <c r="J37" s="150"/>
      <c r="K37" s="148"/>
      <c r="L37" s="149"/>
      <c r="M37" s="150"/>
      <c r="N37" s="148"/>
      <c r="O37" s="149"/>
      <c r="P37" s="150"/>
      <c r="Q37" s="148"/>
      <c r="R37" s="149"/>
      <c r="S37" s="150"/>
      <c r="T37" s="148"/>
      <c r="U37" s="152"/>
      <c r="V37" s="153">
        <f>SUM(D37:U37)</f>
        <v>4</v>
      </c>
      <c r="W37" s="237">
        <v>5</v>
      </c>
      <c r="X37" s="224"/>
      <c r="Y37" s="154" t="s">
        <v>56</v>
      </c>
    </row>
    <row r="38" spans="1:25" ht="12.75">
      <c r="A38" s="30"/>
      <c r="B38" s="211" t="s">
        <v>59</v>
      </c>
      <c r="C38" s="209" t="s">
        <v>232</v>
      </c>
      <c r="D38" s="156"/>
      <c r="E38" s="157"/>
      <c r="F38" s="158"/>
      <c r="G38" s="329">
        <v>3</v>
      </c>
      <c r="H38" s="363"/>
      <c r="I38" s="331"/>
      <c r="J38" s="159"/>
      <c r="K38" s="225"/>
      <c r="L38" s="158"/>
      <c r="M38" s="159"/>
      <c r="N38" s="157"/>
      <c r="O38" s="158"/>
      <c r="P38" s="159"/>
      <c r="Q38" s="157"/>
      <c r="R38" s="158"/>
      <c r="S38" s="159"/>
      <c r="T38" s="157"/>
      <c r="U38" s="162"/>
      <c r="V38" s="163">
        <f>SUM(D38:U38)</f>
        <v>3</v>
      </c>
      <c r="W38" s="218">
        <v>5</v>
      </c>
      <c r="X38" s="219"/>
      <c r="Y38" s="220" t="s">
        <v>61</v>
      </c>
    </row>
    <row r="39" spans="1:25" ht="12.75">
      <c r="A39" s="255" t="s">
        <v>286</v>
      </c>
      <c r="B39" s="211" t="s">
        <v>60</v>
      </c>
      <c r="C39" s="212" t="s">
        <v>233</v>
      </c>
      <c r="D39" s="156"/>
      <c r="E39" s="157"/>
      <c r="F39" s="158"/>
      <c r="G39" s="159"/>
      <c r="H39" s="157"/>
      <c r="I39" s="158"/>
      <c r="J39" s="329"/>
      <c r="K39" s="363"/>
      <c r="L39" s="331">
        <v>8</v>
      </c>
      <c r="M39" s="159"/>
      <c r="N39" s="157"/>
      <c r="O39" s="158"/>
      <c r="P39" s="159"/>
      <c r="Q39" s="157"/>
      <c r="R39" s="158"/>
      <c r="S39" s="159"/>
      <c r="T39" s="157"/>
      <c r="U39" s="162"/>
      <c r="V39" s="163">
        <f>SUM(D39:U39)</f>
        <v>8</v>
      </c>
      <c r="W39" s="218"/>
      <c r="X39" s="219">
        <v>5</v>
      </c>
      <c r="Y39" s="220" t="s">
        <v>61</v>
      </c>
    </row>
    <row r="40" spans="1:25" ht="13.5" thickBot="1">
      <c r="A40" s="54" t="s">
        <v>287</v>
      </c>
      <c r="B40" s="226" t="s">
        <v>169</v>
      </c>
      <c r="C40" s="239" t="s">
        <v>234</v>
      </c>
      <c r="D40" s="227"/>
      <c r="E40" s="228"/>
      <c r="F40" s="229"/>
      <c r="G40" s="230"/>
      <c r="H40" s="228"/>
      <c r="I40" s="229"/>
      <c r="J40" s="230"/>
      <c r="K40" s="228"/>
      <c r="L40" s="229"/>
      <c r="M40" s="360">
        <v>4</v>
      </c>
      <c r="N40" s="364"/>
      <c r="O40" s="361"/>
      <c r="P40" s="230"/>
      <c r="Q40" s="228"/>
      <c r="R40" s="229"/>
      <c r="S40" s="230"/>
      <c r="T40" s="228"/>
      <c r="U40" s="231"/>
      <c r="V40" s="232">
        <f>SUM(D40:U40)</f>
        <v>4</v>
      </c>
      <c r="W40" s="233">
        <v>5</v>
      </c>
      <c r="X40" s="234"/>
      <c r="Y40" s="235" t="s">
        <v>62</v>
      </c>
    </row>
    <row r="41" spans="1:25" ht="12.75">
      <c r="A41" s="29" t="s">
        <v>63</v>
      </c>
      <c r="B41" s="170" t="s">
        <v>64</v>
      </c>
      <c r="C41" s="222" t="s">
        <v>235</v>
      </c>
      <c r="D41" s="147"/>
      <c r="E41" s="148"/>
      <c r="F41" s="149"/>
      <c r="G41" s="150"/>
      <c r="H41" s="148"/>
      <c r="I41" s="149"/>
      <c r="J41" s="332">
        <v>4</v>
      </c>
      <c r="K41" s="333" t="s">
        <v>19</v>
      </c>
      <c r="L41" s="334"/>
      <c r="M41" s="150"/>
      <c r="N41" s="148"/>
      <c r="O41" s="149"/>
      <c r="P41" s="150"/>
      <c r="Q41" s="148"/>
      <c r="R41" s="149"/>
      <c r="S41" s="150"/>
      <c r="T41" s="148"/>
      <c r="U41" s="152"/>
      <c r="V41" s="153">
        <f>SUM(D41:U41)-1</f>
        <v>3</v>
      </c>
      <c r="W41" s="237">
        <v>5</v>
      </c>
      <c r="X41" s="224"/>
      <c r="Y41" s="154" t="s">
        <v>65</v>
      </c>
    </row>
    <row r="42" spans="1:25" ht="12.75">
      <c r="A42" s="53">
        <f>SUM(D41:U42)</f>
        <v>9</v>
      </c>
      <c r="B42" s="211" t="s">
        <v>66</v>
      </c>
      <c r="C42" s="209" t="s">
        <v>236</v>
      </c>
      <c r="D42" s="156"/>
      <c r="E42" s="157"/>
      <c r="F42" s="158"/>
      <c r="G42" s="159"/>
      <c r="H42" s="157"/>
      <c r="I42" s="158"/>
      <c r="J42" s="159"/>
      <c r="K42" s="216"/>
      <c r="L42" s="221"/>
      <c r="M42" s="329"/>
      <c r="N42" s="357" t="s">
        <v>19</v>
      </c>
      <c r="O42" s="331">
        <v>5</v>
      </c>
      <c r="P42" s="159"/>
      <c r="Q42" s="157"/>
      <c r="R42" s="158"/>
      <c r="S42" s="159"/>
      <c r="T42" s="157"/>
      <c r="U42" s="162"/>
      <c r="V42" s="163">
        <f>SUM(D42:U42)-1</f>
        <v>4</v>
      </c>
      <c r="W42" s="218"/>
      <c r="X42" s="219">
        <v>5</v>
      </c>
      <c r="Y42" s="220" t="s">
        <v>67</v>
      </c>
    </row>
    <row r="43" spans="1:25" ht="12.75">
      <c r="A43" s="45" t="s">
        <v>344</v>
      </c>
      <c r="B43" s="211" t="s">
        <v>289</v>
      </c>
      <c r="C43" s="209" t="s">
        <v>237</v>
      </c>
      <c r="D43" s="156"/>
      <c r="E43" s="157"/>
      <c r="F43" s="158"/>
      <c r="G43" s="159"/>
      <c r="H43" s="157"/>
      <c r="I43" s="158"/>
      <c r="J43" s="274"/>
      <c r="K43" s="157"/>
      <c r="L43" s="158"/>
      <c r="M43" s="329">
        <v>4</v>
      </c>
      <c r="N43" s="363"/>
      <c r="O43" s="331"/>
      <c r="P43" s="159"/>
      <c r="Q43" s="157"/>
      <c r="R43" s="158"/>
      <c r="S43" s="159"/>
      <c r="T43" s="157"/>
      <c r="U43" s="162"/>
      <c r="V43" s="163">
        <f aca="true" t="shared" si="0" ref="V43:V50">SUM(D43:U43)</f>
        <v>4</v>
      </c>
      <c r="W43" s="218">
        <v>5</v>
      </c>
      <c r="X43" s="219"/>
      <c r="Y43" s="220" t="s">
        <v>68</v>
      </c>
    </row>
    <row r="44" spans="1:25" ht="12.75">
      <c r="A44" s="256" t="s">
        <v>288</v>
      </c>
      <c r="B44" s="211" t="s">
        <v>69</v>
      </c>
      <c r="C44" s="212" t="s">
        <v>238</v>
      </c>
      <c r="D44" s="156"/>
      <c r="E44" s="157"/>
      <c r="F44" s="158"/>
      <c r="G44" s="159"/>
      <c r="H44" s="157"/>
      <c r="I44" s="158"/>
      <c r="J44" s="159"/>
      <c r="K44" s="157"/>
      <c r="L44" s="158"/>
      <c r="M44" s="329">
        <v>1</v>
      </c>
      <c r="N44" s="363"/>
      <c r="O44" s="331"/>
      <c r="P44" s="159"/>
      <c r="Q44" s="157"/>
      <c r="R44" s="158"/>
      <c r="S44" s="159"/>
      <c r="T44" s="157"/>
      <c r="U44" s="162"/>
      <c r="V44" s="163">
        <f t="shared" si="0"/>
        <v>1</v>
      </c>
      <c r="W44" s="218">
        <v>5</v>
      </c>
      <c r="X44" s="219"/>
      <c r="Y44" s="220" t="s">
        <v>70</v>
      </c>
    </row>
    <row r="45" spans="1:25" ht="12.75">
      <c r="A45" s="256" t="s">
        <v>305</v>
      </c>
      <c r="B45" s="240" t="s">
        <v>187</v>
      </c>
      <c r="C45" s="212" t="s">
        <v>239</v>
      </c>
      <c r="D45" s="217"/>
      <c r="E45" s="216"/>
      <c r="F45" s="158"/>
      <c r="G45" s="217"/>
      <c r="H45" s="216"/>
      <c r="I45" s="158"/>
      <c r="J45" s="217"/>
      <c r="K45" s="216"/>
      <c r="L45" s="158"/>
      <c r="M45" s="217"/>
      <c r="N45" s="216"/>
      <c r="O45" s="257"/>
      <c r="P45" s="365"/>
      <c r="Q45" s="359"/>
      <c r="R45" s="331">
        <v>2</v>
      </c>
      <c r="S45" s="217"/>
      <c r="T45" s="216"/>
      <c r="U45" s="162"/>
      <c r="V45" s="260">
        <f t="shared" si="0"/>
        <v>2</v>
      </c>
      <c r="W45" s="259"/>
      <c r="X45" s="219">
        <v>5</v>
      </c>
      <c r="Y45" s="261" t="s">
        <v>96</v>
      </c>
    </row>
    <row r="46" spans="1:25" ht="13.5" thickBot="1">
      <c r="A46" s="50">
        <f>SUM(D43:U46)</f>
        <v>9</v>
      </c>
      <c r="B46" s="263" t="s">
        <v>290</v>
      </c>
      <c r="C46" s="264" t="s">
        <v>240</v>
      </c>
      <c r="D46" s="265"/>
      <c r="E46" s="266"/>
      <c r="F46" s="267"/>
      <c r="G46" s="265"/>
      <c r="H46" s="266"/>
      <c r="I46" s="267"/>
      <c r="J46" s="265"/>
      <c r="K46" s="266"/>
      <c r="L46" s="267"/>
      <c r="M46" s="265"/>
      <c r="N46" s="266"/>
      <c r="O46" s="267"/>
      <c r="P46" s="366">
        <v>2</v>
      </c>
      <c r="Q46" s="367"/>
      <c r="R46" s="368"/>
      <c r="S46" s="265"/>
      <c r="T46" s="266"/>
      <c r="U46" s="264"/>
      <c r="V46" s="268">
        <f t="shared" si="0"/>
        <v>2</v>
      </c>
      <c r="W46" s="589">
        <v>5</v>
      </c>
      <c r="X46" s="590"/>
      <c r="Y46" s="269" t="s">
        <v>72</v>
      </c>
    </row>
    <row r="47" spans="1:25" ht="12.75">
      <c r="A47" s="45" t="s">
        <v>301</v>
      </c>
      <c r="B47" s="143" t="s">
        <v>73</v>
      </c>
      <c r="C47" s="201" t="s">
        <v>241</v>
      </c>
      <c r="D47" s="144"/>
      <c r="E47" s="138"/>
      <c r="F47" s="139"/>
      <c r="G47" s="137"/>
      <c r="H47" s="138"/>
      <c r="I47" s="139"/>
      <c r="J47" s="137"/>
      <c r="K47" s="138"/>
      <c r="L47" s="139"/>
      <c r="M47" s="262"/>
      <c r="N47" s="262"/>
      <c r="O47" s="262"/>
      <c r="P47" s="358">
        <v>2</v>
      </c>
      <c r="Q47" s="343"/>
      <c r="R47" s="344"/>
      <c r="S47" s="137" t="s">
        <v>19</v>
      </c>
      <c r="T47" s="138"/>
      <c r="U47" s="140"/>
      <c r="V47" s="258">
        <f t="shared" si="0"/>
        <v>2</v>
      </c>
      <c r="W47" s="203">
        <v>5</v>
      </c>
      <c r="X47" s="204"/>
      <c r="Y47" s="126" t="s">
        <v>74</v>
      </c>
    </row>
    <row r="48" spans="1:25" ht="12.75">
      <c r="A48" s="45" t="s">
        <v>75</v>
      </c>
      <c r="B48" s="143" t="s">
        <v>75</v>
      </c>
      <c r="C48" s="180" t="s">
        <v>242</v>
      </c>
      <c r="D48" s="144"/>
      <c r="E48" s="138"/>
      <c r="F48" s="139"/>
      <c r="G48" s="137"/>
      <c r="H48" s="138"/>
      <c r="I48" s="139"/>
      <c r="J48" s="137"/>
      <c r="K48" s="138"/>
      <c r="L48" s="139"/>
      <c r="M48" s="216"/>
      <c r="N48" s="216"/>
      <c r="O48" s="158"/>
      <c r="P48" s="369">
        <v>3</v>
      </c>
      <c r="Q48" s="343"/>
      <c r="R48" s="344"/>
      <c r="S48" s="137"/>
      <c r="T48" s="138"/>
      <c r="U48" s="140"/>
      <c r="V48" s="258">
        <f t="shared" si="0"/>
        <v>3</v>
      </c>
      <c r="W48" s="203">
        <v>5</v>
      </c>
      <c r="X48" s="204"/>
      <c r="Y48" s="220" t="s">
        <v>154</v>
      </c>
    </row>
    <row r="49" spans="1:25" ht="13.5" thickBot="1">
      <c r="A49" s="49">
        <f>SUM(D48:U49)</f>
        <v>3</v>
      </c>
      <c r="B49" s="211" t="s">
        <v>345</v>
      </c>
      <c r="C49" s="209" t="s">
        <v>381</v>
      </c>
      <c r="D49" s="144"/>
      <c r="E49" s="138"/>
      <c r="F49" s="139"/>
      <c r="G49" s="137"/>
      <c r="H49" s="138"/>
      <c r="I49" s="139"/>
      <c r="J49" s="137"/>
      <c r="K49" s="138"/>
      <c r="L49" s="139"/>
      <c r="M49" s="137"/>
      <c r="N49" s="138"/>
      <c r="O49" s="139"/>
      <c r="P49" s="358"/>
      <c r="Q49" s="343"/>
      <c r="R49" s="344" t="s">
        <v>291</v>
      </c>
      <c r="S49" s="137"/>
      <c r="T49" s="138"/>
      <c r="U49" s="140"/>
      <c r="V49" s="258">
        <f t="shared" si="0"/>
        <v>0</v>
      </c>
      <c r="W49" s="218"/>
      <c r="X49" s="241" t="s">
        <v>40</v>
      </c>
      <c r="Y49" s="142" t="s">
        <v>154</v>
      </c>
    </row>
    <row r="50" spans="1:25" ht="13.5" thickBot="1">
      <c r="A50" s="270"/>
      <c r="B50" s="271" t="s">
        <v>359</v>
      </c>
      <c r="C50" s="273" t="s">
        <v>292</v>
      </c>
      <c r="D50" s="272"/>
      <c r="E50" s="271"/>
      <c r="F50" s="293"/>
      <c r="G50" s="272"/>
      <c r="H50" s="271"/>
      <c r="I50" s="293"/>
      <c r="J50" s="272"/>
      <c r="K50" s="271"/>
      <c r="L50" s="293"/>
      <c r="M50" s="272"/>
      <c r="N50" s="271"/>
      <c r="O50" s="293"/>
      <c r="P50" s="272"/>
      <c r="Q50" s="271"/>
      <c r="R50" s="293"/>
      <c r="S50" s="272"/>
      <c r="T50" s="271"/>
      <c r="U50" s="273"/>
      <c r="V50" s="258">
        <f t="shared" si="0"/>
        <v>0</v>
      </c>
      <c r="W50" s="591"/>
      <c r="X50" s="325" t="s">
        <v>40</v>
      </c>
      <c r="Y50" s="324" t="s">
        <v>76</v>
      </c>
    </row>
    <row r="51" spans="1:25" ht="12.75">
      <c r="A51" s="44" t="s">
        <v>77</v>
      </c>
      <c r="B51" s="143" t="s">
        <v>78</v>
      </c>
      <c r="C51" s="143" t="s">
        <v>243</v>
      </c>
      <c r="D51" s="144"/>
      <c r="E51" s="138"/>
      <c r="F51" s="139"/>
      <c r="G51" s="137"/>
      <c r="H51" s="138"/>
      <c r="I51" s="139"/>
      <c r="J51" s="137"/>
      <c r="K51" s="138"/>
      <c r="L51" s="139"/>
      <c r="M51" s="137"/>
      <c r="N51" s="138"/>
      <c r="O51" s="139"/>
      <c r="P51" s="137"/>
      <c r="Q51" s="138"/>
      <c r="R51" s="139"/>
      <c r="S51" s="137"/>
      <c r="T51" s="138"/>
      <c r="U51" s="242" t="s">
        <v>291</v>
      </c>
      <c r="V51" s="141">
        <v>10</v>
      </c>
      <c r="W51" s="167"/>
      <c r="X51" s="243">
        <v>5</v>
      </c>
      <c r="Y51" s="126" t="s">
        <v>79</v>
      </c>
    </row>
    <row r="52" spans="1:25" ht="12.75">
      <c r="A52" s="57" t="s">
        <v>80</v>
      </c>
      <c r="B52" s="58"/>
      <c r="C52" s="58"/>
      <c r="D52" s="23"/>
      <c r="E52" s="24"/>
      <c r="F52" s="25"/>
      <c r="G52" s="26"/>
      <c r="H52" s="24"/>
      <c r="I52" s="25"/>
      <c r="J52" s="26"/>
      <c r="K52" s="24"/>
      <c r="L52" s="25"/>
      <c r="M52" s="26"/>
      <c r="N52" s="24"/>
      <c r="O52" s="25"/>
      <c r="P52" s="26"/>
      <c r="Q52" s="24"/>
      <c r="R52" s="25"/>
      <c r="S52" s="26"/>
      <c r="T52" s="24"/>
      <c r="U52" s="27"/>
      <c r="V52" s="28">
        <f>SUM(D52:U52)</f>
        <v>0</v>
      </c>
      <c r="W52" s="59">
        <v>5</v>
      </c>
      <c r="X52" s="56"/>
      <c r="Y52" s="52"/>
    </row>
    <row r="53" spans="1:25" ht="13.5" thickBot="1">
      <c r="A53" s="60" t="s">
        <v>81</v>
      </c>
      <c r="B53" s="61"/>
      <c r="C53" s="61"/>
      <c r="D53" s="62"/>
      <c r="E53" s="63"/>
      <c r="F53" s="64"/>
      <c r="G53" s="65"/>
      <c r="H53" s="63"/>
      <c r="I53" s="64"/>
      <c r="J53" s="65"/>
      <c r="K53" s="63"/>
      <c r="L53" s="64"/>
      <c r="M53" s="65"/>
      <c r="N53" s="63"/>
      <c r="O53" s="64"/>
      <c r="P53" s="65"/>
      <c r="Q53" s="63"/>
      <c r="R53" s="64"/>
      <c r="S53" s="65"/>
      <c r="T53" s="63"/>
      <c r="U53" s="66"/>
      <c r="V53" s="67">
        <v>0</v>
      </c>
      <c r="W53" s="68" t="s">
        <v>40</v>
      </c>
      <c r="X53" s="69"/>
      <c r="Y53" s="52"/>
    </row>
    <row r="54" spans="1:25" ht="14.25" thickBot="1" thickTop="1">
      <c r="A54" s="60"/>
      <c r="B54" s="61"/>
      <c r="C54" s="61"/>
      <c r="D54" s="62"/>
      <c r="E54" s="63"/>
      <c r="F54" s="64"/>
      <c r="G54" s="65"/>
      <c r="H54" s="63"/>
      <c r="I54" s="64"/>
      <c r="J54" s="65"/>
      <c r="K54" s="63"/>
      <c r="L54" s="64"/>
      <c r="M54" s="65"/>
      <c r="N54" s="63"/>
      <c r="O54" s="64"/>
      <c r="P54" s="65"/>
      <c r="Q54" s="63"/>
      <c r="R54" s="64"/>
      <c r="S54" s="65"/>
      <c r="T54" s="63"/>
      <c r="U54" s="66"/>
      <c r="V54" s="67">
        <v>110</v>
      </c>
      <c r="W54" s="68" t="s">
        <v>82</v>
      </c>
      <c r="X54" s="69"/>
      <c r="Y54" s="52"/>
    </row>
    <row r="55" spans="1:25" ht="14.25" thickBot="1" thickTop="1">
      <c r="A55" s="321" t="s">
        <v>83</v>
      </c>
      <c r="B55" s="294"/>
      <c r="C55" s="295"/>
      <c r="D55" s="768">
        <v>19</v>
      </c>
      <c r="E55" s="769">
        <v>6</v>
      </c>
      <c r="F55" s="777">
        <v>5</v>
      </c>
      <c r="G55" s="775">
        <v>16</v>
      </c>
      <c r="H55" s="769">
        <v>3</v>
      </c>
      <c r="I55" s="777">
        <v>11</v>
      </c>
      <c r="J55" s="775">
        <f aca="true" t="shared" si="1" ref="J55:U55">SUM(J5:J53)</f>
        <v>12</v>
      </c>
      <c r="K55" s="769">
        <f t="shared" si="1"/>
        <v>0</v>
      </c>
      <c r="L55" s="777">
        <f t="shared" si="1"/>
        <v>13</v>
      </c>
      <c r="M55" s="775">
        <v>12</v>
      </c>
      <c r="N55" s="769">
        <f t="shared" si="1"/>
        <v>0</v>
      </c>
      <c r="O55" s="777">
        <f t="shared" si="1"/>
        <v>7</v>
      </c>
      <c r="P55" s="775">
        <f t="shared" si="1"/>
        <v>7</v>
      </c>
      <c r="Q55" s="769">
        <f t="shared" si="1"/>
        <v>0</v>
      </c>
      <c r="R55" s="777">
        <f t="shared" si="1"/>
        <v>2</v>
      </c>
      <c r="S55" s="775">
        <f t="shared" si="1"/>
        <v>0</v>
      </c>
      <c r="T55" s="769">
        <f t="shared" si="1"/>
        <v>0</v>
      </c>
      <c r="U55" s="770">
        <f t="shared" si="1"/>
        <v>0</v>
      </c>
      <c r="V55" s="67">
        <v>110</v>
      </c>
      <c r="W55" s="296" t="s">
        <v>84</v>
      </c>
      <c r="X55" s="297"/>
      <c r="Y55" s="298"/>
    </row>
    <row r="56" spans="1:25" ht="14.25" thickBot="1" thickTop="1">
      <c r="A56" s="72"/>
      <c r="B56" s="71"/>
      <c r="C56" s="73"/>
      <c r="D56" s="771"/>
      <c r="E56" s="772">
        <f>SUM(D55:F55)</f>
        <v>30</v>
      </c>
      <c r="F56" s="286"/>
      <c r="G56" s="776"/>
      <c r="H56" s="773">
        <f>SUM(G55:I55)</f>
        <v>30</v>
      </c>
      <c r="I56" s="288"/>
      <c r="J56" s="776"/>
      <c r="K56" s="773">
        <f>SUM(J55:L55)</f>
        <v>25</v>
      </c>
      <c r="L56" s="288"/>
      <c r="M56" s="776"/>
      <c r="N56" s="773">
        <f>SUM(M55:O55)</f>
        <v>19</v>
      </c>
      <c r="O56" s="288"/>
      <c r="P56" s="776"/>
      <c r="Q56" s="773">
        <f>SUM(P55:R55)</f>
        <v>9</v>
      </c>
      <c r="R56" s="288"/>
      <c r="S56" s="776"/>
      <c r="T56" s="773">
        <f>SUM(S55:U55)</f>
        <v>0</v>
      </c>
      <c r="U56" s="774"/>
      <c r="V56" s="67">
        <v>110</v>
      </c>
      <c r="W56" s="76"/>
      <c r="X56" s="77"/>
      <c r="Y56" s="52"/>
    </row>
    <row r="57" spans="1:25" ht="12.75">
      <c r="A57" s="3"/>
      <c r="B57" s="1"/>
      <c r="C57" s="284"/>
      <c r="D57" s="1"/>
      <c r="E57" s="78">
        <v>6</v>
      </c>
      <c r="F57" s="287"/>
      <c r="G57" s="78"/>
      <c r="H57" s="78">
        <v>0</v>
      </c>
      <c r="I57" s="287"/>
      <c r="J57" s="78"/>
      <c r="K57" s="78">
        <v>0</v>
      </c>
      <c r="L57" s="287"/>
      <c r="M57" s="78"/>
      <c r="N57" s="78">
        <v>0</v>
      </c>
      <c r="O57" s="287"/>
      <c r="P57" s="78"/>
      <c r="Q57" s="78">
        <v>0</v>
      </c>
      <c r="R57" s="287"/>
      <c r="S57" s="78"/>
      <c r="T57" s="78">
        <v>0</v>
      </c>
      <c r="U57" s="289"/>
      <c r="V57" s="291"/>
      <c r="W57" s="1"/>
      <c r="X57" s="292"/>
      <c r="Y57" s="52"/>
    </row>
    <row r="58" spans="1:25" ht="12.75">
      <c r="A58" s="593" t="s">
        <v>85</v>
      </c>
      <c r="B58" s="299"/>
      <c r="C58" s="300"/>
      <c r="D58" s="301">
        <v>14</v>
      </c>
      <c r="E58" s="302">
        <v>4</v>
      </c>
      <c r="F58" s="303">
        <v>5</v>
      </c>
      <c r="G58" s="301">
        <v>15</v>
      </c>
      <c r="H58" s="302">
        <v>3</v>
      </c>
      <c r="I58" s="303">
        <v>9</v>
      </c>
      <c r="J58" s="301">
        <v>10</v>
      </c>
      <c r="K58" s="302">
        <v>0</v>
      </c>
      <c r="L58" s="303">
        <v>12</v>
      </c>
      <c r="M58" s="301">
        <v>12</v>
      </c>
      <c r="N58" s="302">
        <v>0</v>
      </c>
      <c r="O58" s="303">
        <v>6</v>
      </c>
      <c r="P58" s="304">
        <v>7</v>
      </c>
      <c r="Q58" s="305">
        <v>0</v>
      </c>
      <c r="R58" s="306">
        <v>2</v>
      </c>
      <c r="S58" s="304">
        <v>1</v>
      </c>
      <c r="T58" s="305">
        <v>0</v>
      </c>
      <c r="U58" s="307">
        <v>10</v>
      </c>
      <c r="V58" s="308">
        <f>SUM(D58:U58)</f>
        <v>110</v>
      </c>
      <c r="W58" s="301" t="s">
        <v>86</v>
      </c>
      <c r="X58" s="303"/>
      <c r="Y58" s="309"/>
    </row>
    <row r="59" spans="1:25" ht="13.5" thickBot="1">
      <c r="A59" s="593" t="s">
        <v>87</v>
      </c>
      <c r="B59" s="299"/>
      <c r="C59" s="300"/>
      <c r="D59" s="301"/>
      <c r="E59" s="302">
        <f>SUM(D58:F58)</f>
        <v>23</v>
      </c>
      <c r="F59" s="303"/>
      <c r="G59" s="301"/>
      <c r="H59" s="302">
        <f>SUM(G58:I58)</f>
        <v>27</v>
      </c>
      <c r="I59" s="303"/>
      <c r="J59" s="301"/>
      <c r="K59" s="302">
        <f>SUM(J58:L58)</f>
        <v>22</v>
      </c>
      <c r="L59" s="303"/>
      <c r="M59" s="301"/>
      <c r="N59" s="302">
        <f>SUM(M58:O58)</f>
        <v>18</v>
      </c>
      <c r="O59" s="303"/>
      <c r="P59" s="301"/>
      <c r="Q59" s="302">
        <f>SUM(P58:R58)</f>
        <v>9</v>
      </c>
      <c r="R59" s="303"/>
      <c r="S59" s="301"/>
      <c r="T59" s="302">
        <f>SUM(S58:U58)</f>
        <v>11</v>
      </c>
      <c r="U59" s="310"/>
      <c r="V59" s="1058">
        <f>SUM(E59:U59)</f>
        <v>110</v>
      </c>
      <c r="W59" s="301"/>
      <c r="X59" s="303"/>
      <c r="Y59" s="309"/>
    </row>
    <row r="60" spans="1:25" ht="13.5" thickBot="1">
      <c r="A60" s="79" t="s">
        <v>88</v>
      </c>
      <c r="B60" s="80"/>
      <c r="C60" s="285"/>
      <c r="D60" s="81">
        <v>6</v>
      </c>
      <c r="E60" s="81"/>
      <c r="F60" s="82"/>
      <c r="G60" s="81">
        <v>5</v>
      </c>
      <c r="H60" s="81"/>
      <c r="I60" s="82"/>
      <c r="J60" s="83">
        <v>4</v>
      </c>
      <c r="K60" s="83"/>
      <c r="L60" s="9"/>
      <c r="M60" s="83">
        <v>4</v>
      </c>
      <c r="N60" s="83"/>
      <c r="O60" s="9"/>
      <c r="P60" s="83">
        <v>3</v>
      </c>
      <c r="Q60" s="83"/>
      <c r="R60" s="9"/>
      <c r="S60" s="83">
        <v>1</v>
      </c>
      <c r="T60" s="83"/>
      <c r="U60" s="290"/>
      <c r="V60" s="84">
        <f>SUM(D60:U60)</f>
        <v>23</v>
      </c>
      <c r="W60" s="80" t="s">
        <v>89</v>
      </c>
      <c r="X60" s="85"/>
      <c r="Y60" s="86"/>
    </row>
    <row r="61" spans="1:25" ht="12.75">
      <c r="A61" s="88"/>
      <c r="C61" s="8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thickBot="1">
      <c r="A62" s="550" t="s">
        <v>358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thickBot="1">
      <c r="A63" s="5"/>
      <c r="B63" s="1084" t="s">
        <v>3</v>
      </c>
      <c r="C63" s="1084"/>
      <c r="D63" s="6" t="s">
        <v>293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7"/>
      <c r="W63" s="8" t="s">
        <v>5</v>
      </c>
      <c r="X63" s="9"/>
      <c r="Y63" s="10" t="s">
        <v>12</v>
      </c>
    </row>
    <row r="64" spans="1:25" ht="13.5" thickBot="1">
      <c r="A64" s="21" t="s">
        <v>302</v>
      </c>
      <c r="B64" s="11" t="s">
        <v>7</v>
      </c>
      <c r="C64" s="12" t="s">
        <v>8</v>
      </c>
      <c r="D64" s="13"/>
      <c r="E64" s="14">
        <v>1</v>
      </c>
      <c r="F64" s="15"/>
      <c r="G64" s="16"/>
      <c r="H64" s="14">
        <v>2</v>
      </c>
      <c r="I64" s="15"/>
      <c r="J64" s="16"/>
      <c r="K64" s="14">
        <v>3</v>
      </c>
      <c r="L64" s="15"/>
      <c r="M64" s="16"/>
      <c r="N64" s="14">
        <v>4</v>
      </c>
      <c r="O64" s="15"/>
      <c r="P64" s="16"/>
      <c r="Q64" s="14">
        <v>5</v>
      </c>
      <c r="R64" s="15"/>
      <c r="S64" s="16"/>
      <c r="T64" s="14">
        <v>6</v>
      </c>
      <c r="U64" s="17"/>
      <c r="V64" s="89" t="s">
        <v>9</v>
      </c>
      <c r="W64" s="90" t="s">
        <v>10</v>
      </c>
      <c r="X64" s="91" t="s">
        <v>11</v>
      </c>
      <c r="Y64" s="20"/>
    </row>
    <row r="65" spans="1:25" ht="13.5" thickTop="1">
      <c r="A65" s="93"/>
      <c r="B65" s="211" t="s">
        <v>382</v>
      </c>
      <c r="C65" s="275" t="s">
        <v>278</v>
      </c>
      <c r="D65" s="23"/>
      <c r="E65" s="24"/>
      <c r="F65" s="25"/>
      <c r="G65" s="26"/>
      <c r="H65" s="24"/>
      <c r="I65" s="25"/>
      <c r="J65" s="26"/>
      <c r="K65" s="24"/>
      <c r="L65" s="25"/>
      <c r="M65" s="370"/>
      <c r="N65" s="371"/>
      <c r="O65" s="372">
        <v>2</v>
      </c>
      <c r="P65" s="26"/>
      <c r="Q65" s="24"/>
      <c r="R65" s="25"/>
      <c r="S65" s="26"/>
      <c r="T65" s="24"/>
      <c r="U65" s="27"/>
      <c r="V65" s="28">
        <v>2</v>
      </c>
      <c r="W65" s="46"/>
      <c r="X65" s="47">
        <v>5</v>
      </c>
      <c r="Y65" s="31" t="s">
        <v>47</v>
      </c>
    </row>
    <row r="66" spans="2:25" ht="12.75">
      <c r="B66" s="240" t="s">
        <v>185</v>
      </c>
      <c r="C66" s="276" t="s">
        <v>294</v>
      </c>
      <c r="D66" s="23"/>
      <c r="E66" s="24"/>
      <c r="F66" s="25"/>
      <c r="G66" s="26"/>
      <c r="H66" s="24"/>
      <c r="I66" s="25"/>
      <c r="J66" s="370"/>
      <c r="K66" s="371">
        <v>2</v>
      </c>
      <c r="L66" s="372"/>
      <c r="M66" s="26"/>
      <c r="N66" s="24"/>
      <c r="O66" s="25"/>
      <c r="P66" s="26"/>
      <c r="Q66" s="24"/>
      <c r="R66" s="25"/>
      <c r="S66" s="26"/>
      <c r="T66" s="24"/>
      <c r="U66" s="92"/>
      <c r="V66" s="28">
        <f>SUM(D66:U66)</f>
        <v>2</v>
      </c>
      <c r="W66" s="46"/>
      <c r="X66" s="47">
        <v>5</v>
      </c>
      <c r="Y66" s="48" t="s">
        <v>93</v>
      </c>
    </row>
    <row r="67" spans="2:25" ht="12.75">
      <c r="B67" s="211" t="s">
        <v>94</v>
      </c>
      <c r="C67" s="212" t="s">
        <v>244</v>
      </c>
      <c r="D67" s="23"/>
      <c r="E67" s="24"/>
      <c r="F67" s="25"/>
      <c r="G67" s="26"/>
      <c r="H67" s="24"/>
      <c r="I67" s="25"/>
      <c r="J67" s="26"/>
      <c r="K67" s="24"/>
      <c r="L67" s="25"/>
      <c r="M67" s="370">
        <v>1</v>
      </c>
      <c r="N67" s="371"/>
      <c r="O67" s="372"/>
      <c r="P67" s="26"/>
      <c r="Q67" s="24"/>
      <c r="R67" s="25"/>
      <c r="S67" s="26"/>
      <c r="T67" s="24"/>
      <c r="U67" s="27"/>
      <c r="V67" s="28">
        <f>SUM(D67:U67)</f>
        <v>1</v>
      </c>
      <c r="W67" s="46">
        <v>5</v>
      </c>
      <c r="X67" s="47"/>
      <c r="Y67" s="48" t="s">
        <v>47</v>
      </c>
    </row>
    <row r="68" spans="1:25" ht="12.75">
      <c r="A68" s="322" t="s">
        <v>304</v>
      </c>
      <c r="B68" s="143" t="s">
        <v>95</v>
      </c>
      <c r="C68" s="180" t="s">
        <v>245</v>
      </c>
      <c r="D68" s="277"/>
      <c r="E68" s="278"/>
      <c r="F68" s="279"/>
      <c r="G68" s="280"/>
      <c r="H68" s="278"/>
      <c r="I68" s="279"/>
      <c r="J68" s="280"/>
      <c r="K68" s="278"/>
      <c r="L68" s="279"/>
      <c r="M68" s="280"/>
      <c r="N68" s="278"/>
      <c r="O68" s="279"/>
      <c r="P68" s="280"/>
      <c r="Q68" s="278"/>
      <c r="R68" s="279"/>
      <c r="S68" s="373"/>
      <c r="T68" s="374"/>
      <c r="U68" s="375">
        <v>4</v>
      </c>
      <c r="V68" s="281">
        <f>SUM(D68:U68)</f>
        <v>4</v>
      </c>
      <c r="W68" s="282"/>
      <c r="X68" s="283">
        <v>5</v>
      </c>
      <c r="Y68" s="132" t="s">
        <v>134</v>
      </c>
    </row>
    <row r="69" spans="1:25" ht="13.5" thickBot="1">
      <c r="A69" s="323" t="s">
        <v>303</v>
      </c>
      <c r="B69" s="211" t="s">
        <v>295</v>
      </c>
      <c r="C69" s="129" t="s">
        <v>296</v>
      </c>
      <c r="D69" s="33"/>
      <c r="E69" s="34"/>
      <c r="F69" s="35"/>
      <c r="G69" s="36"/>
      <c r="H69" s="34"/>
      <c r="I69" s="35"/>
      <c r="J69" s="36"/>
      <c r="K69" s="34"/>
      <c r="L69" s="35"/>
      <c r="M69" s="36"/>
      <c r="N69" s="34"/>
      <c r="O69" s="35"/>
      <c r="P69" s="376"/>
      <c r="Q69" s="377"/>
      <c r="R69" s="378">
        <v>2</v>
      </c>
      <c r="S69" s="36"/>
      <c r="T69" s="34"/>
      <c r="U69" s="37"/>
      <c r="V69" s="38">
        <f>SUM(D69:U69)</f>
        <v>2</v>
      </c>
      <c r="W69" s="41"/>
      <c r="X69" s="42">
        <v>5</v>
      </c>
      <c r="Y69" s="55" t="s">
        <v>96</v>
      </c>
    </row>
    <row r="70" spans="1:25" ht="14.25" thickBot="1" thickTop="1">
      <c r="A70" s="70" t="s">
        <v>97</v>
      </c>
      <c r="B70" s="71"/>
      <c r="C70" s="73"/>
      <c r="D70" s="74">
        <f aca="true" t="shared" si="2" ref="D70:V70">SUM(D65:D69)</f>
        <v>0</v>
      </c>
      <c r="E70" s="74">
        <f t="shared" si="2"/>
        <v>0</v>
      </c>
      <c r="F70" s="74">
        <f t="shared" si="2"/>
        <v>0</v>
      </c>
      <c r="G70" s="74">
        <f t="shared" si="2"/>
        <v>0</v>
      </c>
      <c r="H70" s="74">
        <f t="shared" si="2"/>
        <v>0</v>
      </c>
      <c r="I70" s="74">
        <f t="shared" si="2"/>
        <v>0</v>
      </c>
      <c r="J70" s="74">
        <f t="shared" si="2"/>
        <v>0</v>
      </c>
      <c r="K70" s="74">
        <f t="shared" si="2"/>
        <v>2</v>
      </c>
      <c r="L70" s="74">
        <f t="shared" si="2"/>
        <v>0</v>
      </c>
      <c r="M70" s="74">
        <f t="shared" si="2"/>
        <v>1</v>
      </c>
      <c r="N70" s="74">
        <f t="shared" si="2"/>
        <v>0</v>
      </c>
      <c r="O70" s="74">
        <f t="shared" si="2"/>
        <v>2</v>
      </c>
      <c r="P70" s="74">
        <f t="shared" si="2"/>
        <v>0</v>
      </c>
      <c r="Q70" s="74">
        <f t="shared" si="2"/>
        <v>0</v>
      </c>
      <c r="R70" s="74">
        <f t="shared" si="2"/>
        <v>2</v>
      </c>
      <c r="S70" s="74">
        <f t="shared" si="2"/>
        <v>0</v>
      </c>
      <c r="T70" s="74">
        <f t="shared" si="2"/>
        <v>0</v>
      </c>
      <c r="U70" s="74">
        <f t="shared" si="2"/>
        <v>4</v>
      </c>
      <c r="V70" s="766">
        <f t="shared" si="2"/>
        <v>11</v>
      </c>
      <c r="W70" s="76"/>
      <c r="X70" s="77"/>
      <c r="Y70" s="52"/>
    </row>
    <row r="71" spans="1:25" ht="13.5" thickBot="1">
      <c r="A71" s="94" t="s">
        <v>98</v>
      </c>
      <c r="B71" s="96"/>
      <c r="C71" s="97"/>
      <c r="D71" s="98"/>
      <c r="E71" s="75">
        <f>SUM(D70:F70)</f>
        <v>0</v>
      </c>
      <c r="F71" s="98"/>
      <c r="G71" s="99"/>
      <c r="H71" s="75">
        <f>SUM(G70:I70)</f>
        <v>0</v>
      </c>
      <c r="I71" s="100"/>
      <c r="J71" s="99"/>
      <c r="K71" s="75">
        <f>SUM(J70:L70)</f>
        <v>2</v>
      </c>
      <c r="L71" s="100"/>
      <c r="M71" s="99"/>
      <c r="N71" s="75">
        <f>SUM(M70:O70)</f>
        <v>3</v>
      </c>
      <c r="O71" s="100"/>
      <c r="P71" s="99"/>
      <c r="Q71" s="75">
        <f>SUM(P70:R70)</f>
        <v>2</v>
      </c>
      <c r="R71" s="100"/>
      <c r="S71" s="99"/>
      <c r="T71" s="75">
        <f>SUM(S70:U70)</f>
        <v>4</v>
      </c>
      <c r="U71" s="101"/>
      <c r="V71" s="767"/>
      <c r="W71" s="21"/>
      <c r="X71" s="77"/>
      <c r="Y71" s="52"/>
    </row>
    <row r="72" spans="1:25" ht="13.5" thickBot="1">
      <c r="A72" s="95"/>
      <c r="B72" s="96"/>
      <c r="C72" s="97"/>
      <c r="D72" s="98"/>
      <c r="E72" s="75"/>
      <c r="F72" s="98"/>
      <c r="G72" s="99"/>
      <c r="H72" s="75"/>
      <c r="I72" s="100"/>
      <c r="J72" s="99"/>
      <c r="K72" s="75"/>
      <c r="L72" s="100"/>
      <c r="M72" s="99"/>
      <c r="N72" s="75"/>
      <c r="O72" s="100"/>
      <c r="P72" s="99"/>
      <c r="Q72" s="75"/>
      <c r="R72" s="100"/>
      <c r="S72" s="99"/>
      <c r="T72" s="75"/>
      <c r="U72" s="101"/>
      <c r="V72" s="102"/>
      <c r="W72" s="21"/>
      <c r="X72" s="77"/>
      <c r="Y72" s="52"/>
    </row>
    <row r="73" spans="1:25" ht="13.5" thickBot="1">
      <c r="A73" s="103" t="s">
        <v>99</v>
      </c>
      <c r="B73" s="104"/>
      <c r="C73" s="104"/>
      <c r="D73" s="105"/>
      <c r="E73" s="106">
        <f>E56+E71</f>
        <v>30</v>
      </c>
      <c r="F73" s="107"/>
      <c r="G73" s="108"/>
      <c r="H73" s="106">
        <f>H56+H71</f>
        <v>30</v>
      </c>
      <c r="I73" s="107"/>
      <c r="J73" s="108"/>
      <c r="K73" s="106">
        <f>K56+K71</f>
        <v>27</v>
      </c>
      <c r="L73" s="107"/>
      <c r="M73" s="108"/>
      <c r="N73" s="106">
        <f>N56+N71</f>
        <v>22</v>
      </c>
      <c r="O73" s="107"/>
      <c r="P73" s="108"/>
      <c r="Q73" s="106">
        <f>Q56+Q71</f>
        <v>11</v>
      </c>
      <c r="R73" s="107"/>
      <c r="S73" s="108"/>
      <c r="T73" s="106">
        <f>T56+T71</f>
        <v>4</v>
      </c>
      <c r="U73" s="107"/>
      <c r="V73" s="765">
        <f>E73+H73+K73+N73+Q73+T73</f>
        <v>124</v>
      </c>
      <c r="W73" s="110"/>
      <c r="X73" s="111"/>
      <c r="Y73" s="52"/>
    </row>
    <row r="74" spans="1:25" ht="13.5" thickBot="1">
      <c r="A74" s="311" t="s">
        <v>100</v>
      </c>
      <c r="B74" s="312"/>
      <c r="C74" s="312"/>
      <c r="D74" s="313"/>
      <c r="E74" s="314"/>
      <c r="F74" s="315"/>
      <c r="G74" s="316"/>
      <c r="H74" s="314"/>
      <c r="I74" s="315"/>
      <c r="J74" s="316"/>
      <c r="K74" s="314"/>
      <c r="L74" s="315"/>
      <c r="M74" s="316"/>
      <c r="N74" s="314"/>
      <c r="O74" s="315"/>
      <c r="P74" s="316"/>
      <c r="Q74" s="314"/>
      <c r="R74" s="315"/>
      <c r="S74" s="316"/>
      <c r="T74" s="314"/>
      <c r="U74" s="315"/>
      <c r="V74" s="943">
        <v>121</v>
      </c>
      <c r="W74" s="317"/>
      <c r="X74" s="318"/>
      <c r="Y74" s="319"/>
    </row>
    <row r="75" spans="1:25" ht="13.5" thickBot="1">
      <c r="A75" s="103" t="s">
        <v>297</v>
      </c>
      <c r="B75" s="104"/>
      <c r="C75" s="104"/>
      <c r="D75" s="105"/>
      <c r="E75" s="106">
        <f>30-E73</f>
        <v>0</v>
      </c>
      <c r="F75" s="107"/>
      <c r="G75" s="108"/>
      <c r="H75" s="106">
        <f>30-H73</f>
        <v>0</v>
      </c>
      <c r="I75" s="107"/>
      <c r="J75" s="108"/>
      <c r="K75" s="106">
        <f>30-K73</f>
        <v>3</v>
      </c>
      <c r="L75" s="107"/>
      <c r="M75" s="108"/>
      <c r="N75" s="106">
        <f>30-N73</f>
        <v>8</v>
      </c>
      <c r="O75" s="107"/>
      <c r="P75" s="108"/>
      <c r="Q75" s="106">
        <f>30-Q73</f>
        <v>19</v>
      </c>
      <c r="R75" s="107"/>
      <c r="S75" s="108"/>
      <c r="T75" s="106">
        <f>30-T73</f>
        <v>26</v>
      </c>
      <c r="U75" s="107"/>
      <c r="V75" s="109">
        <f>E75+H75+K75+N75+Q75+T75</f>
        <v>56</v>
      </c>
      <c r="W75" s="110"/>
      <c r="X75" s="111"/>
      <c r="Y75" s="52"/>
    </row>
    <row r="76" spans="1:25" ht="13.5" thickBot="1">
      <c r="A76" s="311" t="s">
        <v>298</v>
      </c>
      <c r="B76" s="312"/>
      <c r="C76" s="312"/>
      <c r="D76" s="313"/>
      <c r="E76" s="314"/>
      <c r="F76" s="315"/>
      <c r="G76" s="316"/>
      <c r="H76" s="314"/>
      <c r="I76" s="315"/>
      <c r="J76" s="316"/>
      <c r="K76" s="314"/>
      <c r="L76" s="315"/>
      <c r="M76" s="316"/>
      <c r="N76" s="314"/>
      <c r="O76" s="315"/>
      <c r="P76" s="316"/>
      <c r="Q76" s="314"/>
      <c r="R76" s="315"/>
      <c r="S76" s="316"/>
      <c r="T76" s="314"/>
      <c r="U76" s="315"/>
      <c r="V76" s="320">
        <f>180-V58-V70</f>
        <v>59</v>
      </c>
      <c r="W76" s="317"/>
      <c r="X76" s="318"/>
      <c r="Y76" s="319"/>
    </row>
    <row r="77" spans="2:25" ht="17.25" thickBot="1">
      <c r="B77" s="112" t="s">
        <v>101</v>
      </c>
      <c r="C77" s="113">
        <f>F58+I58+L58+O58+R58+U58-10+O70+U68</f>
        <v>40</v>
      </c>
      <c r="D77" s="114"/>
      <c r="E77" s="115"/>
      <c r="F77" s="116"/>
      <c r="G77" s="117"/>
      <c r="H77" s="118"/>
      <c r="I77" s="118"/>
      <c r="J77" s="118"/>
      <c r="K77" s="118"/>
      <c r="L77" s="118"/>
      <c r="M77" s="118"/>
      <c r="N77" s="118"/>
      <c r="O77" s="118"/>
      <c r="P77" s="118"/>
      <c r="Q77" s="119"/>
      <c r="R77" s="118"/>
      <c r="S77" s="118"/>
      <c r="T77" s="118"/>
      <c r="U77" s="118"/>
      <c r="V77" s="81"/>
      <c r="W77" s="83"/>
      <c r="X77" s="83"/>
      <c r="Y77" s="120"/>
    </row>
    <row r="78" spans="2:25" ht="16.5">
      <c r="B78" s="876"/>
      <c r="C78" s="877"/>
      <c r="D78" s="88"/>
      <c r="E78" s="874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74"/>
      <c r="R78" s="88"/>
      <c r="S78" s="88"/>
      <c r="T78" s="88"/>
      <c r="U78" s="88"/>
      <c r="V78" s="875"/>
      <c r="W78" s="76"/>
      <c r="X78" s="76"/>
      <c r="Y78" s="88"/>
    </row>
    <row r="79" spans="1:25" ht="19.5" thickBot="1">
      <c r="A79" s="550" t="s">
        <v>418</v>
      </c>
      <c r="B79" s="876"/>
      <c r="C79" s="877"/>
      <c r="D79" s="88"/>
      <c r="E79" s="874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74"/>
      <c r="R79" s="88"/>
      <c r="S79" s="88"/>
      <c r="T79" s="88"/>
      <c r="U79" s="88"/>
      <c r="V79" s="875"/>
      <c r="W79" s="76"/>
      <c r="X79" s="76"/>
      <c r="Y79" s="88"/>
    </row>
    <row r="80" spans="1:25" ht="13.5" thickBot="1">
      <c r="A80" s="878"/>
      <c r="B80" s="938" t="s">
        <v>122</v>
      </c>
      <c r="C80" s="882" t="s">
        <v>438</v>
      </c>
      <c r="D80" s="879"/>
      <c r="E80" s="880"/>
      <c r="F80" s="881"/>
      <c r="G80" s="885"/>
      <c r="H80" s="879"/>
      <c r="I80" s="881"/>
      <c r="J80" s="885"/>
      <c r="K80" s="950">
        <v>2</v>
      </c>
      <c r="L80" s="881"/>
      <c r="M80" s="885"/>
      <c r="N80" s="879"/>
      <c r="O80" s="881"/>
      <c r="P80" s="885"/>
      <c r="Q80" s="880"/>
      <c r="R80" s="881"/>
      <c r="S80" s="885"/>
      <c r="T80" s="879"/>
      <c r="U80" s="881"/>
      <c r="V80" s="886">
        <v>2</v>
      </c>
      <c r="W80" s="883"/>
      <c r="X80" s="944" t="s">
        <v>465</v>
      </c>
      <c r="Y80" s="884" t="s">
        <v>123</v>
      </c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21" t="s">
        <v>102</v>
      </c>
      <c r="B82" s="12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7" customHeight="1">
      <c r="A83" s="87" t="s">
        <v>90</v>
      </c>
      <c r="B83" s="1088" t="s">
        <v>472</v>
      </c>
      <c r="C83" s="1089"/>
      <c r="D83" s="1089"/>
      <c r="E83" s="1089"/>
      <c r="F83" s="1089"/>
      <c r="G83" s="1089"/>
      <c r="H83" s="1089"/>
      <c r="I83" s="1089"/>
      <c r="J83" s="1089"/>
      <c r="K83" s="1089"/>
      <c r="L83" s="1089"/>
      <c r="M83" s="1089"/>
      <c r="N83" s="1089"/>
      <c r="O83" s="1089"/>
      <c r="P83" s="1089"/>
      <c r="Q83" s="1089"/>
      <c r="R83" s="1089"/>
      <c r="S83" s="1089"/>
      <c r="T83" s="1089"/>
      <c r="U83" s="1089"/>
      <c r="V83" s="1089"/>
      <c r="W83" s="1089"/>
      <c r="X83" s="1089"/>
      <c r="Y83" s="1089"/>
    </row>
    <row r="84" spans="2:25" ht="25.5" customHeight="1">
      <c r="B84" s="1087" t="s">
        <v>459</v>
      </c>
      <c r="C84" s="1082"/>
      <c r="D84" s="1082"/>
      <c r="E84" s="1082"/>
      <c r="F84" s="1082"/>
      <c r="G84" s="1082"/>
      <c r="H84" s="1082"/>
      <c r="I84" s="1082"/>
      <c r="J84" s="1082"/>
      <c r="K84" s="1082"/>
      <c r="L84" s="1082"/>
      <c r="M84" s="1082"/>
      <c r="N84" s="1082"/>
      <c r="O84" s="1082"/>
      <c r="P84" s="1082"/>
      <c r="Q84" s="1082"/>
      <c r="R84" s="1082"/>
      <c r="S84" s="1082"/>
      <c r="T84" s="1082"/>
      <c r="U84" s="1082"/>
      <c r="V84" s="1082"/>
      <c r="W84" s="1082"/>
      <c r="X84" s="1082"/>
      <c r="Y84" s="1082"/>
    </row>
    <row r="85" spans="2:25" ht="12.75">
      <c r="B85" s="1090" t="s">
        <v>357</v>
      </c>
      <c r="C85" s="1082"/>
      <c r="D85" s="1082"/>
      <c r="E85" s="1082"/>
      <c r="F85" s="1082"/>
      <c r="G85" s="1082"/>
      <c r="H85" s="1082"/>
      <c r="I85" s="1082"/>
      <c r="J85" s="1082"/>
      <c r="K85" s="1082"/>
      <c r="L85" s="1082"/>
      <c r="M85" s="1082"/>
      <c r="N85" s="1082"/>
      <c r="O85" s="1082"/>
      <c r="P85" s="1082"/>
      <c r="Q85" s="1082"/>
      <c r="R85" s="1082"/>
      <c r="S85" s="1082"/>
      <c r="T85" s="1082"/>
      <c r="U85" s="1082"/>
      <c r="V85" s="1082"/>
      <c r="W85" s="1082"/>
      <c r="X85" s="1082"/>
      <c r="Y85" s="1082"/>
    </row>
    <row r="86" spans="2:25" ht="12.75">
      <c r="B86" s="1081" t="s">
        <v>91</v>
      </c>
      <c r="C86" s="1082"/>
      <c r="D86" s="1082"/>
      <c r="E86" s="1082"/>
      <c r="F86" s="1082"/>
      <c r="G86" s="1082"/>
      <c r="H86" s="1082"/>
      <c r="I86" s="1082"/>
      <c r="J86" s="1082"/>
      <c r="K86" s="1082"/>
      <c r="L86" s="1082"/>
      <c r="M86" s="1082"/>
      <c r="N86" s="1082"/>
      <c r="O86" s="1082"/>
      <c r="P86" s="1082"/>
      <c r="Q86" s="1082"/>
      <c r="R86" s="1082"/>
      <c r="S86" s="1082"/>
      <c r="T86" s="1082"/>
      <c r="U86" s="1082"/>
      <c r="V86" s="1082"/>
      <c r="W86" s="1082"/>
      <c r="X86" s="1082"/>
      <c r="Y86" s="1082"/>
    </row>
    <row r="87" spans="2:25" ht="12.75">
      <c r="B87" s="1083" t="s">
        <v>92</v>
      </c>
      <c r="C87" s="1082"/>
      <c r="D87" s="1082"/>
      <c r="E87" s="1082"/>
      <c r="F87" s="1082"/>
      <c r="G87" s="1082"/>
      <c r="H87" s="1082"/>
      <c r="I87" s="1082"/>
      <c r="J87" s="1082"/>
      <c r="K87" s="1082"/>
      <c r="L87" s="1082"/>
      <c r="M87" s="1082"/>
      <c r="N87" s="1082"/>
      <c r="O87" s="1082"/>
      <c r="P87" s="1082"/>
      <c r="Q87" s="1082"/>
      <c r="R87" s="1082"/>
      <c r="S87" s="1082"/>
      <c r="T87" s="1082"/>
      <c r="U87" s="1082"/>
      <c r="V87" s="1082"/>
      <c r="W87" s="1082"/>
      <c r="X87" s="1082"/>
      <c r="Y87" s="1082"/>
    </row>
    <row r="88" spans="2:25" ht="12.75">
      <c r="B88" s="1083" t="s">
        <v>466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</row>
  </sheetData>
  <sheetProtection/>
  <mergeCells count="9">
    <mergeCell ref="B86:Y86"/>
    <mergeCell ref="B87:Y87"/>
    <mergeCell ref="B88:Y88"/>
    <mergeCell ref="B3:C3"/>
    <mergeCell ref="B18:B19"/>
    <mergeCell ref="B63:C63"/>
    <mergeCell ref="B84:Y84"/>
    <mergeCell ref="B83:Y83"/>
    <mergeCell ref="B85:Y8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9" r:id="rId1"/>
  <rowBreaks count="1" manualBreakCount="1">
    <brk id="45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showGridLines="0" zoomScaleSheetLayoutView="50" zoomScalePageLayoutView="0" workbookViewId="0" topLeftCell="A1">
      <selection activeCell="B48" sqref="B48"/>
    </sheetView>
  </sheetViews>
  <sheetFormatPr defaultColWidth="10.375" defaultRowHeight="12.75"/>
  <cols>
    <col min="1" max="1" width="16.00390625" style="128" customWidth="1"/>
    <col min="2" max="2" width="30.00390625" style="128" customWidth="1"/>
    <col min="3" max="3" width="10.375" style="128" customWidth="1"/>
    <col min="4" max="4" width="3.875" style="128" customWidth="1"/>
    <col min="5" max="5" width="5.125" style="128" customWidth="1"/>
    <col min="6" max="6" width="5.625" style="128" customWidth="1"/>
    <col min="7" max="7" width="3.125" style="128" customWidth="1"/>
    <col min="8" max="8" width="5.125" style="128" customWidth="1"/>
    <col min="9" max="9" width="5.375" style="128" customWidth="1"/>
    <col min="10" max="10" width="4.125" style="537" customWidth="1"/>
    <col min="11" max="11" width="5.25390625" style="0" customWidth="1"/>
    <col min="12" max="12" width="5.75390625" style="0" customWidth="1"/>
    <col min="13" max="13" width="3.375" style="0" customWidth="1"/>
    <col min="14" max="14" width="5.875" style="0" customWidth="1"/>
    <col min="15" max="15" width="5.25390625" style="0" customWidth="1"/>
    <col min="16" max="16" width="3.25390625" style="0" customWidth="1"/>
    <col min="17" max="17" width="5.625" style="0" customWidth="1"/>
    <col min="18" max="18" width="5.875" style="0" customWidth="1"/>
    <col min="19" max="19" width="3.625" style="0" customWidth="1"/>
    <col min="20" max="20" width="5.875" style="0" customWidth="1"/>
    <col min="21" max="21" width="5.375" style="0" customWidth="1"/>
    <col min="22" max="22" width="3.75390625" style="0" customWidth="1"/>
    <col min="23" max="23" width="5.00390625" style="0" customWidth="1"/>
    <col min="24" max="24" width="6.125" style="0" customWidth="1"/>
    <col min="25" max="25" width="28.625" style="0" customWidth="1"/>
    <col min="26" max="26" width="17.375" style="0" bestFit="1" customWidth="1"/>
  </cols>
  <sheetData>
    <row r="1" spans="1:26" ht="19.5" thickBot="1">
      <c r="A1" s="1103" t="s">
        <v>420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5"/>
    </row>
    <row r="2" spans="1:26" ht="55.5" customHeight="1" thickBot="1">
      <c r="A2" s="1100" t="s">
        <v>442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1101"/>
      <c r="Y2" s="1101"/>
      <c r="Z2" s="1102"/>
    </row>
    <row r="3" spans="1:26" ht="13.5" customHeight="1" thickBot="1">
      <c r="A3" s="541"/>
      <c r="B3" s="542"/>
      <c r="C3" s="543"/>
      <c r="D3" s="1114" t="s">
        <v>309</v>
      </c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6"/>
      <c r="V3" s="544"/>
      <c r="W3" s="545"/>
      <c r="X3" s="546"/>
      <c r="Y3" s="382"/>
      <c r="Z3" s="382" t="s">
        <v>310</v>
      </c>
    </row>
    <row r="4" spans="1:26" ht="25.5">
      <c r="A4" s="379" t="s">
        <v>313</v>
      </c>
      <c r="B4" s="565" t="s">
        <v>350</v>
      </c>
      <c r="C4" s="566" t="s">
        <v>364</v>
      </c>
      <c r="D4" s="536" t="s">
        <v>109</v>
      </c>
      <c r="E4" s="508" t="s">
        <v>311</v>
      </c>
      <c r="F4" s="508" t="s">
        <v>312</v>
      </c>
      <c r="G4" s="536" t="s">
        <v>109</v>
      </c>
      <c r="H4" s="508" t="s">
        <v>311</v>
      </c>
      <c r="I4" s="508" t="s">
        <v>312</v>
      </c>
      <c r="J4" s="536" t="s">
        <v>109</v>
      </c>
      <c r="K4" s="508" t="s">
        <v>311</v>
      </c>
      <c r="L4" s="508" t="s">
        <v>312</v>
      </c>
      <c r="M4" s="511" t="s">
        <v>109</v>
      </c>
      <c r="N4" s="509" t="s">
        <v>311</v>
      </c>
      <c r="O4" s="509" t="s">
        <v>312</v>
      </c>
      <c r="P4" s="380" t="s">
        <v>109</v>
      </c>
      <c r="Q4" s="509" t="s">
        <v>311</v>
      </c>
      <c r="R4" s="509" t="s">
        <v>312</v>
      </c>
      <c r="S4" s="380" t="s">
        <v>109</v>
      </c>
      <c r="T4" s="509" t="s">
        <v>311</v>
      </c>
      <c r="U4" s="510" t="s">
        <v>312</v>
      </c>
      <c r="V4" s="381"/>
      <c r="W4" s="1091" t="s">
        <v>5</v>
      </c>
      <c r="X4" s="1092"/>
      <c r="Y4" s="382"/>
      <c r="Z4" s="382"/>
    </row>
    <row r="5" spans="1:26" ht="13.5" thickBot="1">
      <c r="A5" s="908"/>
      <c r="B5" s="908"/>
      <c r="C5" s="539"/>
      <c r="D5" s="432"/>
      <c r="E5" s="432">
        <v>1</v>
      </c>
      <c r="F5" s="433"/>
      <c r="G5" s="432"/>
      <c r="H5" s="432">
        <v>2</v>
      </c>
      <c r="I5" s="433"/>
      <c r="J5" s="432"/>
      <c r="K5" s="432">
        <v>3</v>
      </c>
      <c r="L5" s="433"/>
      <c r="M5" s="384"/>
      <c r="N5" s="384">
        <v>4</v>
      </c>
      <c r="O5" s="433"/>
      <c r="P5" s="384"/>
      <c r="Q5" s="384">
        <v>5</v>
      </c>
      <c r="R5" s="433"/>
      <c r="S5" s="384"/>
      <c r="T5" s="384">
        <v>6</v>
      </c>
      <c r="U5" s="385"/>
      <c r="V5" s="386" t="s">
        <v>9</v>
      </c>
      <c r="W5" s="383" t="s">
        <v>10</v>
      </c>
      <c r="X5" s="387" t="s">
        <v>11</v>
      </c>
      <c r="Y5" s="386" t="s">
        <v>12</v>
      </c>
      <c r="Z5" s="567"/>
    </row>
    <row r="6" spans="1:26" ht="17.25" thickBot="1" thickTop="1">
      <c r="A6" s="1111" t="s">
        <v>353</v>
      </c>
      <c r="B6" s="1112"/>
      <c r="C6" s="1113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907"/>
      <c r="W6" s="763"/>
      <c r="X6" s="763"/>
      <c r="Y6" s="764"/>
      <c r="Z6" s="568"/>
    </row>
    <row r="7" spans="1:26" ht="13.5" thickTop="1">
      <c r="A7" s="388" t="s">
        <v>314</v>
      </c>
      <c r="B7" s="389" t="s">
        <v>124</v>
      </c>
      <c r="C7" s="819" t="s">
        <v>249</v>
      </c>
      <c r="D7" s="644"/>
      <c r="E7" s="645"/>
      <c r="F7" s="603"/>
      <c r="G7" s="646"/>
      <c r="H7" s="645"/>
      <c r="I7" s="603"/>
      <c r="J7" s="646"/>
      <c r="K7" s="645"/>
      <c r="L7" s="603"/>
      <c r="M7" s="647"/>
      <c r="N7" s="648"/>
      <c r="O7" s="649"/>
      <c r="P7" s="632">
        <v>3</v>
      </c>
      <c r="Q7" s="633"/>
      <c r="R7" s="634"/>
      <c r="S7" s="632"/>
      <c r="T7" s="633"/>
      <c r="U7" s="635"/>
      <c r="V7" s="913">
        <v>3</v>
      </c>
      <c r="W7" s="514">
        <v>5</v>
      </c>
      <c r="X7" s="603"/>
      <c r="Y7" s="390" t="s">
        <v>315</v>
      </c>
      <c r="Z7" s="569" t="s">
        <v>316</v>
      </c>
    </row>
    <row r="8" spans="1:26" ht="12.75">
      <c r="A8" s="391"/>
      <c r="B8" s="392" t="s">
        <v>317</v>
      </c>
      <c r="C8" s="820" t="s">
        <v>250</v>
      </c>
      <c r="D8" s="614"/>
      <c r="E8" s="525"/>
      <c r="F8" s="612"/>
      <c r="G8" s="614"/>
      <c r="H8" s="525"/>
      <c r="I8" s="612"/>
      <c r="J8" s="614"/>
      <c r="K8" s="525"/>
      <c r="L8" s="612"/>
      <c r="M8" s="650"/>
      <c r="N8" s="651"/>
      <c r="O8" s="652"/>
      <c r="P8" s="636"/>
      <c r="Q8" s="637"/>
      <c r="R8" s="638"/>
      <c r="S8" s="636"/>
      <c r="T8" s="637"/>
      <c r="U8" s="657">
        <v>4</v>
      </c>
      <c r="V8" s="914">
        <v>4</v>
      </c>
      <c r="W8" s="515"/>
      <c r="X8" s="604">
        <v>5</v>
      </c>
      <c r="Y8" s="397" t="s">
        <v>125</v>
      </c>
      <c r="Z8" s="570" t="s">
        <v>316</v>
      </c>
    </row>
    <row r="9" spans="1:26" ht="12.75">
      <c r="A9" s="391"/>
      <c r="B9" s="392" t="s">
        <v>126</v>
      </c>
      <c r="C9" s="820" t="s">
        <v>251</v>
      </c>
      <c r="D9" s="614"/>
      <c r="E9" s="525"/>
      <c r="F9" s="612"/>
      <c r="G9" s="614"/>
      <c r="H9" s="525"/>
      <c r="I9" s="612"/>
      <c r="J9" s="614"/>
      <c r="K9" s="525"/>
      <c r="L9" s="612"/>
      <c r="M9" s="650"/>
      <c r="N9" s="651"/>
      <c r="O9" s="652"/>
      <c r="P9" s="636"/>
      <c r="Q9" s="637"/>
      <c r="R9" s="638"/>
      <c r="S9" s="636"/>
      <c r="T9" s="637"/>
      <c r="U9" s="657">
        <v>4</v>
      </c>
      <c r="V9" s="915">
        <v>4</v>
      </c>
      <c r="W9" s="515"/>
      <c r="X9" s="604">
        <v>5</v>
      </c>
      <c r="Y9" s="397" t="s">
        <v>127</v>
      </c>
      <c r="Z9" s="570" t="s">
        <v>316</v>
      </c>
    </row>
    <row r="10" spans="1:26" ht="13.5" thickBot="1">
      <c r="A10" s="399"/>
      <c r="B10" s="400" t="s">
        <v>128</v>
      </c>
      <c r="C10" s="833" t="s">
        <v>252</v>
      </c>
      <c r="D10" s="522"/>
      <c r="E10" s="653"/>
      <c r="F10" s="654"/>
      <c r="G10" s="522"/>
      <c r="H10" s="653"/>
      <c r="I10" s="654"/>
      <c r="J10" s="522"/>
      <c r="K10" s="653"/>
      <c r="L10" s="654"/>
      <c r="M10" s="658"/>
      <c r="N10" s="659"/>
      <c r="O10" s="660"/>
      <c r="P10" s="661" t="s">
        <v>346</v>
      </c>
      <c r="Q10" s="662"/>
      <c r="R10" s="663"/>
      <c r="S10" s="661" t="s">
        <v>346</v>
      </c>
      <c r="T10" s="662"/>
      <c r="U10" s="664"/>
      <c r="V10" s="915">
        <v>2</v>
      </c>
      <c r="W10" s="516">
        <v>5</v>
      </c>
      <c r="X10" s="605"/>
      <c r="Y10" s="397" t="s">
        <v>129</v>
      </c>
      <c r="Z10" s="571" t="s">
        <v>318</v>
      </c>
    </row>
    <row r="11" spans="1:26" ht="12.75">
      <c r="A11" s="401" t="s">
        <v>319</v>
      </c>
      <c r="B11" s="402" t="s">
        <v>467</v>
      </c>
      <c r="C11" s="834" t="s">
        <v>253</v>
      </c>
      <c r="D11" s="655"/>
      <c r="E11" s="516"/>
      <c r="F11" s="605"/>
      <c r="G11" s="655"/>
      <c r="H11" s="516"/>
      <c r="I11" s="605"/>
      <c r="J11" s="655"/>
      <c r="K11" s="516"/>
      <c r="L11" s="605"/>
      <c r="M11" s="655"/>
      <c r="N11" s="665"/>
      <c r="O11" s="666"/>
      <c r="P11" s="667">
        <v>2</v>
      </c>
      <c r="Q11" s="668"/>
      <c r="R11" s="669"/>
      <c r="S11" s="667"/>
      <c r="T11" s="668"/>
      <c r="U11" s="670"/>
      <c r="V11" s="916">
        <v>2</v>
      </c>
      <c r="W11" s="517">
        <v>5</v>
      </c>
      <c r="X11" s="606"/>
      <c r="Y11" s="403" t="s">
        <v>93</v>
      </c>
      <c r="Z11" s="572" t="s">
        <v>320</v>
      </c>
    </row>
    <row r="12" spans="1:26" ht="12.75">
      <c r="A12" s="391"/>
      <c r="B12" s="573" t="s">
        <v>401</v>
      </c>
      <c r="C12" s="820" t="s">
        <v>254</v>
      </c>
      <c r="D12" s="656"/>
      <c r="E12" s="518"/>
      <c r="F12" s="607"/>
      <c r="G12" s="656"/>
      <c r="H12" s="518"/>
      <c r="I12" s="607"/>
      <c r="J12" s="656"/>
      <c r="K12" s="518"/>
      <c r="L12" s="607"/>
      <c r="M12" s="680"/>
      <c r="N12" s="681"/>
      <c r="O12" s="832"/>
      <c r="P12" s="671">
        <v>2</v>
      </c>
      <c r="Q12" s="672"/>
      <c r="R12" s="673"/>
      <c r="S12" s="671"/>
      <c r="T12" s="672"/>
      <c r="U12" s="674"/>
      <c r="V12" s="917">
        <v>4</v>
      </c>
      <c r="W12" s="518">
        <v>5</v>
      </c>
      <c r="X12" s="607"/>
      <c r="Y12" s="406" t="s">
        <v>29</v>
      </c>
      <c r="Z12" s="571" t="s">
        <v>320</v>
      </c>
    </row>
    <row r="13" spans="1:26" ht="13.5" thickBot="1">
      <c r="A13" s="391"/>
      <c r="B13" s="404" t="s">
        <v>386</v>
      </c>
      <c r="C13" s="833" t="s">
        <v>255</v>
      </c>
      <c r="D13" s="522"/>
      <c r="E13" s="653"/>
      <c r="F13" s="654"/>
      <c r="G13" s="522"/>
      <c r="H13" s="653"/>
      <c r="I13" s="654"/>
      <c r="J13" s="522"/>
      <c r="K13" s="653"/>
      <c r="L13" s="654"/>
      <c r="M13" s="522"/>
      <c r="N13" s="659"/>
      <c r="O13" s="660"/>
      <c r="P13" s="661"/>
      <c r="Q13" s="662"/>
      <c r="R13" s="663">
        <v>2</v>
      </c>
      <c r="S13" s="661"/>
      <c r="T13" s="662"/>
      <c r="U13" s="664"/>
      <c r="V13" s="915">
        <v>0</v>
      </c>
      <c r="W13" s="516"/>
      <c r="X13" s="605" t="s">
        <v>40</v>
      </c>
      <c r="Y13" s="397" t="s">
        <v>29</v>
      </c>
      <c r="Z13" s="570" t="s">
        <v>320</v>
      </c>
    </row>
    <row r="14" spans="1:26" ht="12.75">
      <c r="A14" s="407" t="s">
        <v>39</v>
      </c>
      <c r="B14" s="402" t="s">
        <v>130</v>
      </c>
      <c r="C14" s="834" t="s">
        <v>256</v>
      </c>
      <c r="D14" s="655"/>
      <c r="E14" s="516"/>
      <c r="F14" s="605"/>
      <c r="G14" s="655"/>
      <c r="H14" s="516"/>
      <c r="I14" s="605"/>
      <c r="J14" s="655"/>
      <c r="K14" s="516"/>
      <c r="L14" s="605"/>
      <c r="M14" s="675"/>
      <c r="N14" s="665"/>
      <c r="O14" s="666"/>
      <c r="P14" s="676"/>
      <c r="Q14" s="677"/>
      <c r="R14" s="678"/>
      <c r="S14" s="676">
        <v>3</v>
      </c>
      <c r="T14" s="677"/>
      <c r="U14" s="679"/>
      <c r="V14" s="916">
        <v>3</v>
      </c>
      <c r="W14" s="517">
        <v>5</v>
      </c>
      <c r="X14" s="606"/>
      <c r="Y14" s="403" t="s">
        <v>42</v>
      </c>
      <c r="Z14" s="572" t="s">
        <v>320</v>
      </c>
    </row>
    <row r="15" spans="1:26" ht="12.75">
      <c r="A15" s="408"/>
      <c r="B15" s="409" t="s">
        <v>131</v>
      </c>
      <c r="C15" s="820" t="s">
        <v>257</v>
      </c>
      <c r="D15" s="656"/>
      <c r="E15" s="518"/>
      <c r="F15" s="607"/>
      <c r="G15" s="656"/>
      <c r="H15" s="518"/>
      <c r="I15" s="607"/>
      <c r="J15" s="656"/>
      <c r="K15" s="518"/>
      <c r="L15" s="607"/>
      <c r="M15" s="680"/>
      <c r="N15" s="681"/>
      <c r="O15" s="607">
        <v>5</v>
      </c>
      <c r="P15" s="671"/>
      <c r="Q15" s="672"/>
      <c r="R15" s="673"/>
      <c r="S15" s="671"/>
      <c r="T15" s="672"/>
      <c r="U15" s="674"/>
      <c r="V15" s="917">
        <v>5</v>
      </c>
      <c r="W15" s="518"/>
      <c r="X15" s="607">
        <v>5</v>
      </c>
      <c r="Y15" s="410" t="s">
        <v>45</v>
      </c>
      <c r="Z15" s="570" t="s">
        <v>320</v>
      </c>
    </row>
    <row r="16" spans="1:26" ht="12.75">
      <c r="A16" s="408"/>
      <c r="B16" s="411" t="s">
        <v>132</v>
      </c>
      <c r="C16" s="820" t="s">
        <v>258</v>
      </c>
      <c r="D16" s="656"/>
      <c r="E16" s="518"/>
      <c r="F16" s="607"/>
      <c r="G16" s="656"/>
      <c r="H16" s="518"/>
      <c r="I16" s="607"/>
      <c r="J16" s="656"/>
      <c r="K16" s="518"/>
      <c r="L16" s="607"/>
      <c r="M16" s="675"/>
      <c r="N16" s="665"/>
      <c r="O16" s="666"/>
      <c r="P16" s="682"/>
      <c r="Q16" s="683"/>
      <c r="R16" s="684"/>
      <c r="S16" s="682">
        <v>3</v>
      </c>
      <c r="T16" s="683"/>
      <c r="U16" s="685"/>
      <c r="V16" s="918">
        <v>3</v>
      </c>
      <c r="W16" s="519">
        <v>5</v>
      </c>
      <c r="X16" s="559"/>
      <c r="Y16" s="412" t="s">
        <v>41</v>
      </c>
      <c r="Z16" s="570" t="s">
        <v>320</v>
      </c>
    </row>
    <row r="17" spans="1:26" ht="12.75">
      <c r="A17" s="413"/>
      <c r="B17" s="414" t="s">
        <v>133</v>
      </c>
      <c r="C17" s="820" t="s">
        <v>259</v>
      </c>
      <c r="D17" s="656"/>
      <c r="E17" s="518"/>
      <c r="F17" s="607"/>
      <c r="G17" s="656"/>
      <c r="H17" s="518"/>
      <c r="I17" s="607"/>
      <c r="J17" s="656"/>
      <c r="K17" s="518"/>
      <c r="L17" s="607"/>
      <c r="M17" s="686"/>
      <c r="N17" s="687"/>
      <c r="O17" s="987"/>
      <c r="P17" s="988"/>
      <c r="Q17" s="690"/>
      <c r="R17" s="691"/>
      <c r="S17" s="689">
        <v>3</v>
      </c>
      <c r="T17" s="690"/>
      <c r="U17" s="692"/>
      <c r="V17" s="919">
        <v>3</v>
      </c>
      <c r="W17" s="520">
        <v>5</v>
      </c>
      <c r="X17" s="560"/>
      <c r="Y17" s="415" t="s">
        <v>27</v>
      </c>
      <c r="Z17" s="571" t="s">
        <v>320</v>
      </c>
    </row>
    <row r="18" spans="1:26" ht="12.75">
      <c r="A18" s="413"/>
      <c r="B18" s="427" t="s">
        <v>321</v>
      </c>
      <c r="C18" s="965" t="s">
        <v>322</v>
      </c>
      <c r="D18" s="656"/>
      <c r="E18" s="518"/>
      <c r="F18" s="607"/>
      <c r="G18" s="656"/>
      <c r="H18" s="518"/>
      <c r="I18" s="607"/>
      <c r="J18" s="656">
        <v>2</v>
      </c>
      <c r="K18" s="518"/>
      <c r="L18" s="607"/>
      <c r="M18" s="686"/>
      <c r="N18" s="687"/>
      <c r="O18" s="688"/>
      <c r="P18" s="693"/>
      <c r="Q18" s="690"/>
      <c r="R18" s="691"/>
      <c r="S18" s="693"/>
      <c r="T18" s="690"/>
      <c r="U18" s="692"/>
      <c r="V18" s="920">
        <v>2</v>
      </c>
      <c r="W18" s="521">
        <v>5</v>
      </c>
      <c r="X18" s="560"/>
      <c r="Y18" s="416" t="s">
        <v>45</v>
      </c>
      <c r="Z18" s="571" t="s">
        <v>320</v>
      </c>
    </row>
    <row r="19" spans="1:26" ht="13.5" thickBot="1">
      <c r="A19" s="408" t="s">
        <v>323</v>
      </c>
      <c r="B19" s="400" t="s">
        <v>135</v>
      </c>
      <c r="C19" s="833" t="s">
        <v>260</v>
      </c>
      <c r="D19" s="522"/>
      <c r="E19" s="653"/>
      <c r="F19" s="654"/>
      <c r="G19" s="522"/>
      <c r="H19" s="653"/>
      <c r="I19" s="654"/>
      <c r="J19" s="522"/>
      <c r="K19" s="653"/>
      <c r="L19" s="654"/>
      <c r="M19" s="658"/>
      <c r="N19" s="659"/>
      <c r="O19" s="660"/>
      <c r="P19" s="694"/>
      <c r="Q19" s="695"/>
      <c r="R19" s="696"/>
      <c r="S19" s="694">
        <v>2</v>
      </c>
      <c r="T19" s="695"/>
      <c r="U19" s="697"/>
      <c r="V19" s="921">
        <v>2</v>
      </c>
      <c r="W19" s="522">
        <v>5</v>
      </c>
      <c r="X19" s="561"/>
      <c r="Y19" s="417"/>
      <c r="Z19" s="574" t="s">
        <v>318</v>
      </c>
    </row>
    <row r="20" spans="1:26" ht="25.5">
      <c r="A20" s="418" t="s">
        <v>324</v>
      </c>
      <c r="B20" s="419" t="s">
        <v>136</v>
      </c>
      <c r="C20" s="834" t="s">
        <v>262</v>
      </c>
      <c r="D20" s="698"/>
      <c r="E20" s="599"/>
      <c r="F20" s="699"/>
      <c r="G20" s="698"/>
      <c r="H20" s="599"/>
      <c r="I20" s="699"/>
      <c r="J20" s="700"/>
      <c r="K20" s="405"/>
      <c r="L20" s="701"/>
      <c r="M20" s="702"/>
      <c r="N20" s="703"/>
      <c r="O20" s="704"/>
      <c r="P20" s="705">
        <v>1</v>
      </c>
      <c r="Q20" s="706"/>
      <c r="R20" s="707"/>
      <c r="S20" s="705"/>
      <c r="T20" s="706"/>
      <c r="U20" s="708"/>
      <c r="V20" s="919">
        <v>1</v>
      </c>
      <c r="W20" s="523">
        <v>5</v>
      </c>
      <c r="X20" s="610"/>
      <c r="Y20" s="420" t="s">
        <v>138</v>
      </c>
      <c r="Z20" s="568" t="s">
        <v>320</v>
      </c>
    </row>
    <row r="21" spans="1:26" ht="18.75" customHeight="1">
      <c r="A21" s="413"/>
      <c r="B21" s="419" t="s">
        <v>387</v>
      </c>
      <c r="C21" s="820" t="s">
        <v>261</v>
      </c>
      <c r="D21" s="700"/>
      <c r="E21" s="405"/>
      <c r="F21" s="701"/>
      <c r="G21" s="700"/>
      <c r="H21" s="405"/>
      <c r="I21" s="701"/>
      <c r="J21" s="698"/>
      <c r="K21" s="599"/>
      <c r="L21" s="699"/>
      <c r="M21" s="709"/>
      <c r="N21" s="710"/>
      <c r="O21" s="711"/>
      <c r="P21" s="712"/>
      <c r="Q21" s="713"/>
      <c r="R21" s="714"/>
      <c r="S21" s="712"/>
      <c r="T21" s="713"/>
      <c r="U21" s="760">
        <v>3</v>
      </c>
      <c r="V21" s="917">
        <v>3</v>
      </c>
      <c r="W21" s="518"/>
      <c r="X21" s="607">
        <v>5</v>
      </c>
      <c r="Y21" s="406" t="s">
        <v>137</v>
      </c>
      <c r="Z21" s="570" t="s">
        <v>320</v>
      </c>
    </row>
    <row r="22" spans="1:26" ht="13.5" thickBot="1">
      <c r="A22" s="421"/>
      <c r="B22" s="422" t="s">
        <v>139</v>
      </c>
      <c r="C22" s="833" t="s">
        <v>263</v>
      </c>
      <c r="D22" s="715"/>
      <c r="E22" s="716"/>
      <c r="F22" s="717"/>
      <c r="G22" s="715"/>
      <c r="H22" s="716"/>
      <c r="I22" s="717"/>
      <c r="J22" s="715"/>
      <c r="K22" s="716"/>
      <c r="L22" s="717"/>
      <c r="M22" s="718"/>
      <c r="N22" s="719"/>
      <c r="O22" s="720"/>
      <c r="P22" s="721"/>
      <c r="Q22" s="722"/>
      <c r="R22" s="723"/>
      <c r="S22" s="721">
        <v>2</v>
      </c>
      <c r="T22" s="722"/>
      <c r="U22" s="724"/>
      <c r="V22" s="922">
        <v>2</v>
      </c>
      <c r="W22" s="524">
        <v>5</v>
      </c>
      <c r="X22" s="611"/>
      <c r="Y22" s="423" t="s">
        <v>43</v>
      </c>
      <c r="Z22" s="571" t="s">
        <v>320</v>
      </c>
    </row>
    <row r="23" spans="1:26" ht="12.75">
      <c r="A23" s="408" t="s">
        <v>73</v>
      </c>
      <c r="B23" s="424" t="s">
        <v>140</v>
      </c>
      <c r="C23" s="834" t="s">
        <v>372</v>
      </c>
      <c r="D23" s="725"/>
      <c r="E23" s="598"/>
      <c r="F23" s="726"/>
      <c r="G23" s="725"/>
      <c r="H23" s="598"/>
      <c r="I23" s="726"/>
      <c r="J23" s="725"/>
      <c r="K23" s="598"/>
      <c r="L23" s="726"/>
      <c r="M23" s="725"/>
      <c r="N23" s="727"/>
      <c r="O23" s="728"/>
      <c r="P23" s="393"/>
      <c r="Q23" s="394"/>
      <c r="R23" s="395"/>
      <c r="S23" s="393">
        <v>2</v>
      </c>
      <c r="T23" s="394"/>
      <c r="U23" s="729"/>
      <c r="V23" s="915">
        <v>2</v>
      </c>
      <c r="W23" s="515">
        <v>5</v>
      </c>
      <c r="X23" s="604"/>
      <c r="Y23" s="403" t="s">
        <v>68</v>
      </c>
      <c r="Z23" s="572" t="s">
        <v>316</v>
      </c>
    </row>
    <row r="24" spans="1:26" ht="13.5" thickBot="1">
      <c r="A24" s="761"/>
      <c r="B24" s="411" t="s">
        <v>456</v>
      </c>
      <c r="C24" s="820" t="s">
        <v>373</v>
      </c>
      <c r="D24" s="730"/>
      <c r="E24" s="609"/>
      <c r="F24" s="731"/>
      <c r="G24" s="730"/>
      <c r="H24" s="609"/>
      <c r="I24" s="731"/>
      <c r="J24" s="730"/>
      <c r="K24" s="609"/>
      <c r="L24" s="731"/>
      <c r="M24" s="732"/>
      <c r="N24" s="727"/>
      <c r="O24" s="733"/>
      <c r="P24" s="734">
        <v>2</v>
      </c>
      <c r="Q24" s="735"/>
      <c r="R24" s="736"/>
      <c r="S24" s="734"/>
      <c r="T24" s="735"/>
      <c r="U24" s="737"/>
      <c r="V24" s="923">
        <v>2</v>
      </c>
      <c r="W24" s="525">
        <v>5</v>
      </c>
      <c r="X24" s="612"/>
      <c r="Y24" s="431" t="s">
        <v>471</v>
      </c>
      <c r="Z24" s="570" t="s">
        <v>316</v>
      </c>
    </row>
    <row r="25" spans="1:26" ht="12.75">
      <c r="A25" s="391" t="s">
        <v>325</v>
      </c>
      <c r="B25" s="409" t="s">
        <v>141</v>
      </c>
      <c r="C25" s="820" t="s">
        <v>264</v>
      </c>
      <c r="D25" s="730"/>
      <c r="E25" s="609"/>
      <c r="F25" s="731"/>
      <c r="G25" s="730"/>
      <c r="H25" s="609"/>
      <c r="I25" s="731"/>
      <c r="J25" s="730"/>
      <c r="K25" s="609"/>
      <c r="L25" s="731"/>
      <c r="M25" s="732"/>
      <c r="N25" s="727"/>
      <c r="O25" s="728"/>
      <c r="P25" s="393">
        <v>2</v>
      </c>
      <c r="Q25" s="394"/>
      <c r="R25" s="395"/>
      <c r="S25" s="393"/>
      <c r="T25" s="394"/>
      <c r="U25" s="729"/>
      <c r="V25" s="915">
        <v>2</v>
      </c>
      <c r="W25" s="515">
        <v>5</v>
      </c>
      <c r="X25" s="604"/>
      <c r="Y25" s="397" t="s">
        <v>72</v>
      </c>
      <c r="Z25" s="572" t="s">
        <v>316</v>
      </c>
    </row>
    <row r="26" spans="1:26" ht="13.5" thickBot="1">
      <c r="A26" s="399"/>
      <c r="B26" s="425" t="s">
        <v>142</v>
      </c>
      <c r="C26" s="833" t="s">
        <v>374</v>
      </c>
      <c r="D26" s="738"/>
      <c r="E26" s="608"/>
      <c r="F26" s="739"/>
      <c r="G26" s="738"/>
      <c r="H26" s="608"/>
      <c r="I26" s="739"/>
      <c r="J26" s="738"/>
      <c r="K26" s="608"/>
      <c r="L26" s="739"/>
      <c r="M26" s="740"/>
      <c r="N26" s="741"/>
      <c r="O26" s="742"/>
      <c r="P26" s="743"/>
      <c r="Q26" s="744"/>
      <c r="R26" s="745"/>
      <c r="S26" s="743"/>
      <c r="T26" s="744"/>
      <c r="U26" s="746">
        <v>3</v>
      </c>
      <c r="V26" s="919">
        <v>3</v>
      </c>
      <c r="W26" s="523"/>
      <c r="X26" s="610">
        <v>5</v>
      </c>
      <c r="Y26" s="415" t="s">
        <v>24</v>
      </c>
      <c r="Z26" s="571" t="s">
        <v>316</v>
      </c>
    </row>
    <row r="27" spans="1:26" ht="12.75">
      <c r="A27" s="407" t="s">
        <v>327</v>
      </c>
      <c r="B27" s="402" t="s">
        <v>143</v>
      </c>
      <c r="C27" s="834" t="s">
        <v>265</v>
      </c>
      <c r="D27" s="725"/>
      <c r="E27" s="598"/>
      <c r="F27" s="726"/>
      <c r="G27" s="725"/>
      <c r="H27" s="598"/>
      <c r="I27" s="726"/>
      <c r="J27" s="725"/>
      <c r="K27" s="598"/>
      <c r="L27" s="726"/>
      <c r="M27" s="732"/>
      <c r="N27" s="727"/>
      <c r="O27" s="728"/>
      <c r="P27" s="747">
        <v>2</v>
      </c>
      <c r="Q27" s="748"/>
      <c r="R27" s="749"/>
      <c r="S27" s="747"/>
      <c r="T27" s="748"/>
      <c r="U27" s="750"/>
      <c r="V27" s="916">
        <v>2</v>
      </c>
      <c r="W27" s="540">
        <v>5</v>
      </c>
      <c r="X27" s="613"/>
      <c r="Y27" s="403" t="s">
        <v>71</v>
      </c>
      <c r="Z27" s="572" t="s">
        <v>320</v>
      </c>
    </row>
    <row r="28" spans="1:26" ht="13.5" thickBot="1">
      <c r="A28" s="413"/>
      <c r="B28" s="424" t="s">
        <v>144</v>
      </c>
      <c r="C28" s="833" t="s">
        <v>266</v>
      </c>
      <c r="D28" s="738"/>
      <c r="E28" s="608"/>
      <c r="F28" s="739"/>
      <c r="G28" s="738"/>
      <c r="H28" s="608"/>
      <c r="I28" s="739"/>
      <c r="J28" s="738"/>
      <c r="K28" s="608"/>
      <c r="L28" s="739"/>
      <c r="M28" s="740"/>
      <c r="N28" s="741"/>
      <c r="O28" s="742"/>
      <c r="P28" s="393">
        <v>3</v>
      </c>
      <c r="Q28" s="394"/>
      <c r="R28" s="395"/>
      <c r="S28" s="393"/>
      <c r="T28" s="394"/>
      <c r="U28" s="729"/>
      <c r="V28" s="915">
        <v>3</v>
      </c>
      <c r="W28" s="515">
        <v>5</v>
      </c>
      <c r="X28" s="604"/>
      <c r="Y28" s="415" t="s">
        <v>145</v>
      </c>
      <c r="Z28" s="571" t="s">
        <v>318</v>
      </c>
    </row>
    <row r="29" spans="1:26" ht="12.75">
      <c r="A29" s="407" t="s">
        <v>328</v>
      </c>
      <c r="B29" s="402" t="s">
        <v>146</v>
      </c>
      <c r="C29" s="834" t="s">
        <v>267</v>
      </c>
      <c r="D29" s="725"/>
      <c r="E29" s="598"/>
      <c r="F29" s="726"/>
      <c r="G29" s="725"/>
      <c r="H29" s="598"/>
      <c r="I29" s="726"/>
      <c r="J29" s="725"/>
      <c r="K29" s="598"/>
      <c r="L29" s="726"/>
      <c r="M29" s="732"/>
      <c r="N29" s="727"/>
      <c r="O29" s="728"/>
      <c r="P29" s="747" t="s">
        <v>346</v>
      </c>
      <c r="Q29" s="748"/>
      <c r="R29" s="749"/>
      <c r="S29" s="747" t="s">
        <v>346</v>
      </c>
      <c r="T29" s="748"/>
      <c r="U29" s="750"/>
      <c r="V29" s="916">
        <v>2</v>
      </c>
      <c r="W29" s="517">
        <v>5</v>
      </c>
      <c r="X29" s="613"/>
      <c r="Y29" s="403" t="s">
        <v>469</v>
      </c>
      <c r="Z29" s="572" t="s">
        <v>318</v>
      </c>
    </row>
    <row r="30" spans="1:26" ht="12.75">
      <c r="A30" s="408"/>
      <c r="B30" s="424" t="s">
        <v>147</v>
      </c>
      <c r="C30" s="820" t="s">
        <v>268</v>
      </c>
      <c r="D30" s="730"/>
      <c r="E30" s="609"/>
      <c r="F30" s="731"/>
      <c r="G30" s="730"/>
      <c r="H30" s="609"/>
      <c r="I30" s="731"/>
      <c r="J30" s="730"/>
      <c r="K30" s="609"/>
      <c r="L30" s="731"/>
      <c r="M30" s="751"/>
      <c r="N30" s="752"/>
      <c r="O30" s="733"/>
      <c r="P30" s="393"/>
      <c r="Q30" s="394"/>
      <c r="R30" s="395"/>
      <c r="S30" s="393">
        <v>2</v>
      </c>
      <c r="T30" s="394"/>
      <c r="U30" s="729"/>
      <c r="V30" s="915">
        <v>2</v>
      </c>
      <c r="W30" s="516">
        <v>5</v>
      </c>
      <c r="X30" s="604"/>
      <c r="Y30" s="410" t="s">
        <v>148</v>
      </c>
      <c r="Z30" s="570" t="s">
        <v>318</v>
      </c>
    </row>
    <row r="31" spans="1:26" ht="17.25" customHeight="1">
      <c r="A31" s="408"/>
      <c r="B31" s="924" t="s">
        <v>402</v>
      </c>
      <c r="C31" s="925" t="s">
        <v>269</v>
      </c>
      <c r="D31" s="730"/>
      <c r="E31" s="609"/>
      <c r="F31" s="731"/>
      <c r="G31" s="730"/>
      <c r="H31" s="609"/>
      <c r="I31" s="731"/>
      <c r="J31" s="730"/>
      <c r="K31" s="609"/>
      <c r="L31" s="731"/>
      <c r="M31" s="751"/>
      <c r="N31" s="752"/>
      <c r="O31" s="733"/>
      <c r="P31" s="753"/>
      <c r="Q31" s="754"/>
      <c r="R31" s="736"/>
      <c r="S31" s="753">
        <v>2</v>
      </c>
      <c r="T31" s="754"/>
      <c r="U31" s="737"/>
      <c r="V31" s="554">
        <v>2</v>
      </c>
      <c r="W31" s="609">
        <v>5</v>
      </c>
      <c r="X31" s="731"/>
      <c r="Y31" s="410" t="s">
        <v>148</v>
      </c>
      <c r="Z31" s="570" t="s">
        <v>318</v>
      </c>
    </row>
    <row r="32" spans="1:26" ht="18" customHeight="1">
      <c r="A32" s="413"/>
      <c r="B32" s="924" t="s">
        <v>392</v>
      </c>
      <c r="C32" s="925" t="s">
        <v>393</v>
      </c>
      <c r="D32" s="730"/>
      <c r="E32" s="609"/>
      <c r="F32" s="731"/>
      <c r="G32" s="730"/>
      <c r="H32" s="609"/>
      <c r="I32" s="731"/>
      <c r="J32" s="730"/>
      <c r="K32" s="609"/>
      <c r="L32" s="731"/>
      <c r="M32" s="730"/>
      <c r="N32" s="609"/>
      <c r="O32" s="731"/>
      <c r="P32" s="730"/>
      <c r="Q32" s="609"/>
      <c r="R32" s="731"/>
      <c r="S32" s="730"/>
      <c r="T32" s="609"/>
      <c r="U32" s="755">
        <v>2</v>
      </c>
      <c r="V32" s="555">
        <v>2</v>
      </c>
      <c r="W32" s="730"/>
      <c r="X32" s="731">
        <v>5</v>
      </c>
      <c r="Y32" s="847" t="s">
        <v>148</v>
      </c>
      <c r="Z32" s="398" t="s">
        <v>318</v>
      </c>
    </row>
    <row r="33" spans="1:26" ht="13.5" thickBot="1">
      <c r="A33" s="428"/>
      <c r="B33" s="429" t="s">
        <v>149</v>
      </c>
      <c r="C33" s="833" t="s">
        <v>270</v>
      </c>
      <c r="D33" s="738"/>
      <c r="E33" s="608"/>
      <c r="F33" s="739"/>
      <c r="G33" s="738"/>
      <c r="H33" s="608"/>
      <c r="I33" s="739"/>
      <c r="J33" s="738"/>
      <c r="K33" s="608"/>
      <c r="L33" s="739"/>
      <c r="M33" s="740"/>
      <c r="N33" s="741"/>
      <c r="O33" s="742"/>
      <c r="P33" s="756"/>
      <c r="Q33" s="757"/>
      <c r="R33" s="758">
        <v>6</v>
      </c>
      <c r="S33" s="756"/>
      <c r="T33" s="757"/>
      <c r="U33" s="759"/>
      <c r="V33" s="922">
        <v>6</v>
      </c>
      <c r="W33" s="524"/>
      <c r="X33" s="611">
        <v>5</v>
      </c>
      <c r="Y33" s="430" t="s">
        <v>56</v>
      </c>
      <c r="Z33" s="571" t="s">
        <v>318</v>
      </c>
    </row>
    <row r="34" spans="1:26" ht="12.75">
      <c r="A34" s="407" t="s">
        <v>329</v>
      </c>
      <c r="B34" s="402" t="s">
        <v>150</v>
      </c>
      <c r="C34" s="834" t="s">
        <v>271</v>
      </c>
      <c r="D34" s="725"/>
      <c r="E34" s="598"/>
      <c r="F34" s="726"/>
      <c r="G34" s="725"/>
      <c r="H34" s="598"/>
      <c r="I34" s="726"/>
      <c r="J34" s="725"/>
      <c r="K34" s="598"/>
      <c r="L34" s="726"/>
      <c r="M34" s="732"/>
      <c r="N34" s="727"/>
      <c r="O34" s="728"/>
      <c r="P34" s="747">
        <v>2</v>
      </c>
      <c r="Q34" s="748"/>
      <c r="R34" s="749"/>
      <c r="S34" s="747"/>
      <c r="T34" s="748"/>
      <c r="U34" s="750"/>
      <c r="V34" s="916">
        <v>2</v>
      </c>
      <c r="W34" s="540">
        <v>5</v>
      </c>
      <c r="X34" s="564"/>
      <c r="Y34" s="403" t="s">
        <v>151</v>
      </c>
      <c r="Z34" s="572" t="s">
        <v>330</v>
      </c>
    </row>
    <row r="35" spans="1:26" ht="12.75">
      <c r="A35" s="408"/>
      <c r="B35" s="409" t="s">
        <v>153</v>
      </c>
      <c r="C35" s="820" t="s">
        <v>273</v>
      </c>
      <c r="D35" s="700"/>
      <c r="E35" s="405"/>
      <c r="F35" s="701"/>
      <c r="G35" s="700"/>
      <c r="H35" s="405"/>
      <c r="I35" s="701"/>
      <c r="J35" s="700"/>
      <c r="K35" s="405"/>
      <c r="L35" s="701"/>
      <c r="M35" s="702"/>
      <c r="N35" s="703"/>
      <c r="O35" s="704"/>
      <c r="P35" s="753">
        <v>2</v>
      </c>
      <c r="Q35" s="754"/>
      <c r="R35" s="736"/>
      <c r="S35" s="753"/>
      <c r="T35" s="754"/>
      <c r="U35" s="737"/>
      <c r="V35" s="917">
        <v>2</v>
      </c>
      <c r="W35" s="525">
        <v>5</v>
      </c>
      <c r="X35" s="563"/>
      <c r="Y35" s="410" t="s">
        <v>154</v>
      </c>
      <c r="Z35" s="570" t="s">
        <v>330</v>
      </c>
    </row>
    <row r="36" spans="1:26" ht="12.75">
      <c r="A36" s="413"/>
      <c r="B36" s="409" t="s">
        <v>152</v>
      </c>
      <c r="C36" s="820" t="s">
        <v>272</v>
      </c>
      <c r="D36" s="730"/>
      <c r="E36" s="609"/>
      <c r="F36" s="731"/>
      <c r="G36" s="730"/>
      <c r="H36" s="609"/>
      <c r="I36" s="731"/>
      <c r="J36" s="730"/>
      <c r="K36" s="609"/>
      <c r="L36" s="731"/>
      <c r="M36" s="751"/>
      <c r="N36" s="752"/>
      <c r="O36" s="733"/>
      <c r="P36" s="753"/>
      <c r="Q36" s="754"/>
      <c r="R36" s="736"/>
      <c r="S36" s="753"/>
      <c r="T36" s="754"/>
      <c r="U36" s="737">
        <v>5</v>
      </c>
      <c r="V36" s="917">
        <v>5</v>
      </c>
      <c r="W36" s="525"/>
      <c r="X36" s="563">
        <v>5</v>
      </c>
      <c r="Y36" s="410" t="s">
        <v>38</v>
      </c>
      <c r="Z36" s="570" t="s">
        <v>330</v>
      </c>
    </row>
    <row r="37" spans="1:26" ht="13.5" thickBot="1">
      <c r="A37" s="428"/>
      <c r="B37" s="429" t="s">
        <v>155</v>
      </c>
      <c r="C37" s="833" t="s">
        <v>274</v>
      </c>
      <c r="D37" s="715"/>
      <c r="E37" s="716"/>
      <c r="F37" s="717"/>
      <c r="G37" s="715"/>
      <c r="H37" s="716"/>
      <c r="I37" s="717"/>
      <c r="J37" s="899"/>
      <c r="K37" s="716"/>
      <c r="L37" s="717"/>
      <c r="M37" s="718"/>
      <c r="N37" s="719"/>
      <c r="O37" s="720"/>
      <c r="P37" s="756" t="s">
        <v>346</v>
      </c>
      <c r="Q37" s="757"/>
      <c r="R37" s="758"/>
      <c r="S37" s="756" t="s">
        <v>346</v>
      </c>
      <c r="T37" s="757"/>
      <c r="U37" s="759"/>
      <c r="V37" s="922">
        <v>2</v>
      </c>
      <c r="W37" s="524">
        <v>5</v>
      </c>
      <c r="X37" s="562"/>
      <c r="Y37" s="430" t="s">
        <v>156</v>
      </c>
      <c r="Z37" s="574" t="s">
        <v>330</v>
      </c>
    </row>
    <row r="38" spans="10:26" ht="15.75">
      <c r="J38" s="889"/>
      <c r="K38" s="889"/>
      <c r="L38" s="889"/>
      <c r="M38" s="889"/>
      <c r="N38" s="889"/>
      <c r="O38" s="889"/>
      <c r="P38" s="889"/>
      <c r="Q38" s="889"/>
      <c r="R38" s="889"/>
      <c r="S38" s="889"/>
      <c r="T38" s="889"/>
      <c r="U38" s="890"/>
      <c r="V38" s="978">
        <f>SUM(V7:V37)</f>
        <v>82</v>
      </c>
      <c r="W38" s="543"/>
      <c r="X38" s="889"/>
      <c r="Y38" s="889"/>
      <c r="Z38" s="889"/>
    </row>
    <row r="39" spans="1:26" ht="15.75">
      <c r="A39" s="526" t="s">
        <v>347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3.5" thickBot="1">
      <c r="A40" s="1119" t="s">
        <v>351</v>
      </c>
      <c r="B40" s="1120"/>
      <c r="C40" s="910"/>
      <c r="D40" s="898"/>
      <c r="E40" s="898"/>
      <c r="F40" s="898"/>
      <c r="G40" s="898"/>
      <c r="H40" s="898"/>
      <c r="I40" s="898"/>
      <c r="J40" s="898"/>
      <c r="K40" s="898"/>
      <c r="L40" s="898"/>
      <c r="M40" s="898"/>
      <c r="N40" s="898"/>
      <c r="O40" s="898"/>
      <c r="P40" s="898"/>
      <c r="Q40" s="898"/>
      <c r="R40" s="898"/>
      <c r="S40" s="898"/>
      <c r="T40" s="898"/>
      <c r="U40" s="898"/>
      <c r="V40" s="911"/>
      <c r="W40" s="912"/>
      <c r="X40" s="912"/>
      <c r="Y40" s="909"/>
      <c r="Z40" s="895"/>
    </row>
    <row r="41" spans="1:26" ht="15" thickBot="1">
      <c r="A41" s="401"/>
      <c r="B41" s="966" t="s">
        <v>121</v>
      </c>
      <c r="C41" s="861" t="s">
        <v>371</v>
      </c>
      <c r="D41" s="958"/>
      <c r="E41" s="959"/>
      <c r="F41" s="960"/>
      <c r="G41" s="958"/>
      <c r="H41" s="959"/>
      <c r="I41" s="960"/>
      <c r="J41" s="961"/>
      <c r="K41" s="962"/>
      <c r="L41" s="963"/>
      <c r="M41" s="964" t="s">
        <v>346</v>
      </c>
      <c r="N41" s="962"/>
      <c r="O41" s="963"/>
      <c r="P41" s="964"/>
      <c r="Q41" s="962"/>
      <c r="R41" s="963"/>
      <c r="S41" s="964" t="s">
        <v>346</v>
      </c>
      <c r="T41" s="962"/>
      <c r="U41" s="897"/>
      <c r="V41" s="977">
        <v>2</v>
      </c>
      <c r="W41" s="964">
        <v>5</v>
      </c>
      <c r="X41" s="963"/>
      <c r="Y41" s="967" t="s">
        <v>42</v>
      </c>
      <c r="Z41" s="968"/>
    </row>
    <row r="42" spans="1:26" ht="15" thickBot="1">
      <c r="A42" s="896"/>
      <c r="B42" s="938" t="s">
        <v>463</v>
      </c>
      <c r="C42" s="974"/>
      <c r="D42" s="973"/>
      <c r="E42" s="879"/>
      <c r="F42" s="881"/>
      <c r="G42" s="885"/>
      <c r="H42" s="879"/>
      <c r="I42" s="881"/>
      <c r="J42" s="975"/>
      <c r="K42" s="879">
        <v>2</v>
      </c>
      <c r="L42" s="881"/>
      <c r="M42" s="885"/>
      <c r="N42" s="879"/>
      <c r="O42" s="881"/>
      <c r="P42" s="973"/>
      <c r="Q42" s="879"/>
      <c r="R42" s="881"/>
      <c r="S42" s="885"/>
      <c r="T42" s="879"/>
      <c r="U42" s="969"/>
      <c r="V42" s="976">
        <v>2</v>
      </c>
      <c r="W42" s="970"/>
      <c r="X42" s="944">
        <v>5</v>
      </c>
      <c r="Y42" s="971" t="s">
        <v>123</v>
      </c>
      <c r="Z42" s="972"/>
    </row>
    <row r="43" spans="1:26" ht="12.75">
      <c r="A43" s="887"/>
      <c r="B43" s="951"/>
      <c r="C43" s="88"/>
      <c r="D43" s="874"/>
      <c r="E43" s="88"/>
      <c r="F43" s="88"/>
      <c r="G43" s="88"/>
      <c r="H43" s="88"/>
      <c r="I43" s="88"/>
      <c r="J43" s="952"/>
      <c r="K43" s="88"/>
      <c r="L43" s="88"/>
      <c r="M43" s="88"/>
      <c r="N43" s="88"/>
      <c r="O43" s="88"/>
      <c r="P43" s="874"/>
      <c r="Q43" s="88"/>
      <c r="R43" s="88"/>
      <c r="S43" s="88"/>
      <c r="T43" s="88"/>
      <c r="U43" s="955"/>
      <c r="V43" s="875"/>
      <c r="W43" s="953"/>
      <c r="X43" s="954"/>
      <c r="Y43" s="888"/>
      <c r="Z43" s="573"/>
    </row>
    <row r="44" spans="1:26" ht="12.75">
      <c r="A44" s="887"/>
      <c r="B44" s="951" t="s">
        <v>464</v>
      </c>
      <c r="C44" s="88"/>
      <c r="D44" s="874"/>
      <c r="E44" s="88"/>
      <c r="F44" s="88"/>
      <c r="G44" s="88"/>
      <c r="H44" s="88"/>
      <c r="I44" s="88"/>
      <c r="J44" s="952"/>
      <c r="K44" s="88"/>
      <c r="L44" s="88"/>
      <c r="M44" s="88"/>
      <c r="N44" s="88"/>
      <c r="O44" s="88"/>
      <c r="P44" s="874"/>
      <c r="Q44" s="88"/>
      <c r="R44" s="88"/>
      <c r="S44" s="88"/>
      <c r="T44" s="88"/>
      <c r="U44" s="955"/>
      <c r="V44" s="875"/>
      <c r="W44" s="953"/>
      <c r="X44" s="954"/>
      <c r="Y44" s="888"/>
      <c r="Z44" s="573"/>
    </row>
    <row r="45" spans="1:26" ht="13.5" thickBot="1">
      <c r="A45" s="887"/>
      <c r="B45" s="891"/>
      <c r="C45" s="892"/>
      <c r="D45" s="893"/>
      <c r="E45" s="893"/>
      <c r="F45" s="893"/>
      <c r="G45" s="893"/>
      <c r="H45" s="893"/>
      <c r="I45" s="893"/>
      <c r="J45" s="894"/>
      <c r="K45" s="894"/>
      <c r="L45" s="894"/>
      <c r="M45" s="894"/>
      <c r="N45" s="894"/>
      <c r="O45" s="894"/>
      <c r="P45" s="894"/>
      <c r="Q45" s="894"/>
      <c r="R45" s="894"/>
      <c r="S45" s="894"/>
      <c r="T45" s="894"/>
      <c r="U45" s="956"/>
      <c r="V45" s="957"/>
      <c r="W45" s="894"/>
      <c r="X45" s="894"/>
      <c r="Y45" s="888"/>
      <c r="Z45" s="573"/>
    </row>
    <row r="46" spans="1:26" ht="41.25" customHeight="1" thickBot="1">
      <c r="A46" s="1100" t="s">
        <v>441</v>
      </c>
      <c r="B46" s="1101"/>
      <c r="C46" s="1101"/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2"/>
    </row>
    <row r="47" spans="1:26" ht="13.5" thickBot="1">
      <c r="A47" s="1117" t="s">
        <v>352</v>
      </c>
      <c r="B47" s="1118"/>
      <c r="C47" s="906"/>
      <c r="D47" s="905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01"/>
      <c r="Q47" s="901"/>
      <c r="R47" s="901"/>
      <c r="S47" s="901"/>
      <c r="T47" s="901"/>
      <c r="U47" s="901"/>
      <c r="V47" s="902"/>
      <c r="W47" s="902"/>
      <c r="X47" s="902"/>
      <c r="Y47" s="903"/>
      <c r="Z47" s="904"/>
    </row>
    <row r="48" spans="1:26" ht="13.5" thickTop="1">
      <c r="A48" s="551" t="s">
        <v>375</v>
      </c>
      <c r="B48" s="557" t="s">
        <v>108</v>
      </c>
      <c r="C48" s="819" t="s">
        <v>360</v>
      </c>
      <c r="D48" s="622">
        <v>2</v>
      </c>
      <c r="E48" s="623"/>
      <c r="F48" s="624"/>
      <c r="G48" s="625"/>
      <c r="H48" s="623"/>
      <c r="I48" s="624"/>
      <c r="J48" s="625"/>
      <c r="K48" s="623"/>
      <c r="L48" s="624"/>
      <c r="M48" s="625"/>
      <c r="N48" s="623"/>
      <c r="O48" s="624"/>
      <c r="P48" s="625"/>
      <c r="Q48" s="623"/>
      <c r="R48" s="624"/>
      <c r="S48" s="625"/>
      <c r="T48" s="623"/>
      <c r="U48" s="242"/>
      <c r="V48" s="141">
        <v>2</v>
      </c>
      <c r="W48" s="203">
        <v>5</v>
      </c>
      <c r="X48" s="204"/>
      <c r="Y48" s="900" t="s">
        <v>110</v>
      </c>
      <c r="Z48" s="396"/>
    </row>
    <row r="49" spans="1:26" ht="12.75">
      <c r="A49" s="552"/>
      <c r="B49" s="392" t="s">
        <v>111</v>
      </c>
      <c r="C49" s="820" t="s">
        <v>361</v>
      </c>
      <c r="D49" s="617">
        <v>2</v>
      </c>
      <c r="E49" s="618"/>
      <c r="F49" s="619"/>
      <c r="G49" s="620"/>
      <c r="H49" s="618"/>
      <c r="I49" s="619"/>
      <c r="J49" s="620"/>
      <c r="K49" s="618"/>
      <c r="L49" s="619"/>
      <c r="M49" s="620"/>
      <c r="N49" s="618"/>
      <c r="O49" s="619"/>
      <c r="P49" s="620"/>
      <c r="Q49" s="618"/>
      <c r="R49" s="619"/>
      <c r="S49" s="620"/>
      <c r="T49" s="618"/>
      <c r="U49" s="621"/>
      <c r="V49" s="163">
        <v>2</v>
      </c>
      <c r="W49" s="218">
        <v>5</v>
      </c>
      <c r="X49" s="219"/>
      <c r="Y49" s="48" t="s">
        <v>468</v>
      </c>
      <c r="Z49" s="426"/>
    </row>
    <row r="50" spans="1:26" ht="38.25">
      <c r="A50" s="552"/>
      <c r="B50" s="1062" t="s">
        <v>470</v>
      </c>
      <c r="C50" s="820" t="s">
        <v>362</v>
      </c>
      <c r="D50" s="622"/>
      <c r="E50" s="623"/>
      <c r="F50" s="624"/>
      <c r="G50" s="625">
        <v>2</v>
      </c>
      <c r="H50" s="623"/>
      <c r="I50" s="624"/>
      <c r="J50" s="625"/>
      <c r="K50" s="623"/>
      <c r="L50" s="624"/>
      <c r="M50" s="625"/>
      <c r="N50" s="623"/>
      <c r="O50" s="624"/>
      <c r="P50" s="625"/>
      <c r="Q50" s="623"/>
      <c r="R50" s="624"/>
      <c r="S50" s="625"/>
      <c r="T50" s="623"/>
      <c r="U50" s="242"/>
      <c r="V50" s="141">
        <v>2</v>
      </c>
      <c r="W50" s="203">
        <v>5</v>
      </c>
      <c r="X50" s="204"/>
      <c r="Y50" s="132" t="s">
        <v>396</v>
      </c>
      <c r="Z50" s="1063" t="s">
        <v>395</v>
      </c>
    </row>
    <row r="51" spans="1:26" ht="12.75">
      <c r="A51" s="538"/>
      <c r="B51" s="553" t="s">
        <v>419</v>
      </c>
      <c r="C51" s="558"/>
      <c r="D51" s="626">
        <v>4</v>
      </c>
      <c r="E51" s="627">
        <v>0</v>
      </c>
      <c r="F51" s="628">
        <v>0</v>
      </c>
      <c r="G51" s="629">
        <v>2</v>
      </c>
      <c r="H51" s="627">
        <v>0</v>
      </c>
      <c r="I51" s="628">
        <v>0</v>
      </c>
      <c r="J51" s="629"/>
      <c r="K51" s="627"/>
      <c r="L51" s="628"/>
      <c r="M51" s="629"/>
      <c r="N51" s="627"/>
      <c r="O51" s="628"/>
      <c r="P51" s="629"/>
      <c r="Q51" s="627"/>
      <c r="R51" s="628"/>
      <c r="S51" s="629"/>
      <c r="T51" s="627"/>
      <c r="U51" s="630"/>
      <c r="V51" s="177"/>
      <c r="W51" s="182"/>
      <c r="X51" s="183"/>
      <c r="Y51" s="31"/>
      <c r="Z51" s="426"/>
    </row>
    <row r="52" spans="1:26" ht="12.75">
      <c r="A52" s="538" t="s">
        <v>376</v>
      </c>
      <c r="B52" s="503" t="s">
        <v>113</v>
      </c>
      <c r="C52" s="820" t="s">
        <v>247</v>
      </c>
      <c r="D52" s="600"/>
      <c r="E52" s="615"/>
      <c r="F52" s="601"/>
      <c r="I52" s="601"/>
      <c r="J52" s="600"/>
      <c r="K52" s="615"/>
      <c r="L52" s="601"/>
      <c r="M52" s="616">
        <v>2</v>
      </c>
      <c r="N52" s="615"/>
      <c r="O52" s="601"/>
      <c r="P52" s="600"/>
      <c r="Q52" s="615"/>
      <c r="R52" s="601"/>
      <c r="S52" s="600"/>
      <c r="T52" s="615"/>
      <c r="U52" s="631"/>
      <c r="V52" s="556">
        <v>2</v>
      </c>
      <c r="W52" s="600">
        <v>5</v>
      </c>
      <c r="X52" s="601"/>
      <c r="Y52" s="576" t="s">
        <v>114</v>
      </c>
      <c r="Z52" s="398"/>
    </row>
    <row r="53" spans="1:26" ht="12.75">
      <c r="A53" s="538"/>
      <c r="B53" s="502" t="s">
        <v>176</v>
      </c>
      <c r="C53" s="820" t="s">
        <v>248</v>
      </c>
      <c r="D53" s="600"/>
      <c r="E53" s="615"/>
      <c r="F53" s="601"/>
      <c r="I53" s="601"/>
      <c r="J53" s="600"/>
      <c r="K53" s="615"/>
      <c r="L53" s="601"/>
      <c r="M53" s="616"/>
      <c r="N53" s="615">
        <v>2</v>
      </c>
      <c r="O53" s="601"/>
      <c r="P53" s="600"/>
      <c r="Q53" s="615"/>
      <c r="R53" s="601"/>
      <c r="S53" s="600"/>
      <c r="T53" s="615"/>
      <c r="U53" s="631"/>
      <c r="V53" s="556">
        <v>2</v>
      </c>
      <c r="W53" s="600"/>
      <c r="X53" s="601">
        <v>5</v>
      </c>
      <c r="Y53" s="576" t="s">
        <v>114</v>
      </c>
      <c r="Z53" s="398"/>
    </row>
    <row r="54" spans="1:26" ht="12.75">
      <c r="A54" s="538"/>
      <c r="B54" s="505" t="s">
        <v>337</v>
      </c>
      <c r="C54" s="504"/>
      <c r="D54" s="600"/>
      <c r="E54" s="615"/>
      <c r="F54" s="601"/>
      <c r="I54" s="941"/>
      <c r="J54" s="600"/>
      <c r="K54" s="615"/>
      <c r="L54" s="601"/>
      <c r="M54" s="1093">
        <v>4</v>
      </c>
      <c r="N54" s="1094"/>
      <c r="O54" s="1095"/>
      <c r="P54" s="600"/>
      <c r="Q54" s="615"/>
      <c r="R54" s="601"/>
      <c r="S54" s="600"/>
      <c r="T54" s="615"/>
      <c r="U54" s="631"/>
      <c r="V54" s="556"/>
      <c r="W54" s="600"/>
      <c r="X54" s="601"/>
      <c r="Y54" s="575"/>
      <c r="Z54" s="398"/>
    </row>
    <row r="55" spans="1:26" ht="12.75">
      <c r="A55" s="538" t="s">
        <v>377</v>
      </c>
      <c r="B55" s="506" t="s">
        <v>115</v>
      </c>
      <c r="C55" s="820" t="s">
        <v>383</v>
      </c>
      <c r="D55" s="600"/>
      <c r="E55" s="615"/>
      <c r="F55" s="601"/>
      <c r="G55" s="616">
        <v>2</v>
      </c>
      <c r="H55" s="615"/>
      <c r="I55" s="601"/>
      <c r="J55" s="600"/>
      <c r="K55" s="615"/>
      <c r="L55" s="601"/>
      <c r="M55" s="600"/>
      <c r="N55" s="615"/>
      <c r="O55" s="601"/>
      <c r="P55" s="600"/>
      <c r="Q55" s="615"/>
      <c r="R55" s="601"/>
      <c r="S55" s="600"/>
      <c r="T55" s="615"/>
      <c r="U55" s="631"/>
      <c r="V55" s="556">
        <v>2</v>
      </c>
      <c r="W55" s="600">
        <v>5</v>
      </c>
      <c r="X55" s="601"/>
      <c r="Y55" s="576" t="s">
        <v>116</v>
      </c>
      <c r="Z55" s="398"/>
    </row>
    <row r="56" spans="1:26" ht="12.75">
      <c r="A56" s="538"/>
      <c r="B56" s="507" t="s">
        <v>117</v>
      </c>
      <c r="C56" s="820" t="s">
        <v>363</v>
      </c>
      <c r="D56" s="600"/>
      <c r="E56" s="615"/>
      <c r="F56" s="601"/>
      <c r="G56" s="616"/>
      <c r="H56" s="615"/>
      <c r="I56" s="601">
        <v>2</v>
      </c>
      <c r="J56" s="600"/>
      <c r="K56" s="615"/>
      <c r="L56" s="601"/>
      <c r="M56" s="600"/>
      <c r="N56" s="615"/>
      <c r="O56" s="601"/>
      <c r="P56" s="600"/>
      <c r="Q56" s="615"/>
      <c r="R56" s="601"/>
      <c r="S56" s="600"/>
      <c r="T56" s="615"/>
      <c r="U56" s="631"/>
      <c r="V56" s="556">
        <v>2</v>
      </c>
      <c r="W56" s="600"/>
      <c r="X56" s="601">
        <v>5</v>
      </c>
      <c r="Y56" s="576" t="s">
        <v>118</v>
      </c>
      <c r="Z56" s="398"/>
    </row>
    <row r="57" spans="1:26" ht="12.75">
      <c r="A57" s="538"/>
      <c r="B57" s="503" t="s">
        <v>119</v>
      </c>
      <c r="C57" s="820" t="s">
        <v>365</v>
      </c>
      <c r="D57" s="600">
        <v>2</v>
      </c>
      <c r="E57" s="615"/>
      <c r="F57" s="601"/>
      <c r="G57" s="616"/>
      <c r="H57" s="615"/>
      <c r="I57" s="601"/>
      <c r="J57" s="600"/>
      <c r="K57" s="615"/>
      <c r="L57" s="601"/>
      <c r="M57" s="600"/>
      <c r="N57" s="615"/>
      <c r="O57" s="601"/>
      <c r="P57" s="600"/>
      <c r="Q57" s="615"/>
      <c r="R57" s="601"/>
      <c r="S57" s="600"/>
      <c r="T57" s="615"/>
      <c r="U57" s="631"/>
      <c r="V57" s="556">
        <v>2</v>
      </c>
      <c r="W57" s="600">
        <v>5</v>
      </c>
      <c r="X57" s="601"/>
      <c r="Y57" s="577" t="s">
        <v>348</v>
      </c>
      <c r="Z57" s="398"/>
    </row>
    <row r="58" spans="1:26" ht="12.75">
      <c r="A58" s="538"/>
      <c r="B58" s="505" t="s">
        <v>338</v>
      </c>
      <c r="C58" s="501"/>
      <c r="D58" s="1096">
        <v>2</v>
      </c>
      <c r="E58" s="1097"/>
      <c r="F58" s="1098"/>
      <c r="G58" s="1099">
        <v>4</v>
      </c>
      <c r="H58" s="1097"/>
      <c r="I58" s="1098"/>
      <c r="J58" s="600"/>
      <c r="K58" s="615"/>
      <c r="L58" s="601"/>
      <c r="M58" s="600"/>
      <c r="N58" s="615"/>
      <c r="O58" s="601"/>
      <c r="P58" s="600"/>
      <c r="Q58" s="615"/>
      <c r="R58" s="601"/>
      <c r="S58" s="600"/>
      <c r="T58" s="615"/>
      <c r="U58" s="631"/>
      <c r="V58" s="556"/>
      <c r="W58" s="600"/>
      <c r="X58" s="601"/>
      <c r="Y58" s="575"/>
      <c r="Z58" s="398"/>
    </row>
    <row r="59" spans="1:26" ht="12.75">
      <c r="A59" s="538"/>
      <c r="B59" s="502"/>
      <c r="C59" s="501"/>
      <c r="D59" s="1096">
        <v>6</v>
      </c>
      <c r="E59" s="1097"/>
      <c r="F59" s="1097"/>
      <c r="G59" s="1097"/>
      <c r="H59" s="1097"/>
      <c r="I59" s="1098"/>
      <c r="J59" s="600"/>
      <c r="K59" s="615"/>
      <c r="L59" s="601"/>
      <c r="M59" s="600"/>
      <c r="N59" s="615"/>
      <c r="O59" s="601"/>
      <c r="P59" s="600"/>
      <c r="Q59" s="615"/>
      <c r="R59" s="601"/>
      <c r="S59" s="600"/>
      <c r="T59" s="615"/>
      <c r="U59" s="631"/>
      <c r="V59" s="556"/>
      <c r="W59" s="600"/>
      <c r="X59" s="601"/>
      <c r="Y59" s="575"/>
      <c r="Z59" s="398"/>
    </row>
    <row r="60" spans="1:26" ht="25.5">
      <c r="A60" s="538" t="s">
        <v>281</v>
      </c>
      <c r="B60" s="503" t="s">
        <v>384</v>
      </c>
      <c r="C60" s="820" t="s">
        <v>366</v>
      </c>
      <c r="D60" s="600"/>
      <c r="E60" s="615"/>
      <c r="F60" s="601"/>
      <c r="G60" s="600"/>
      <c r="H60" s="615"/>
      <c r="I60" s="601"/>
      <c r="J60" s="600"/>
      <c r="K60" s="615"/>
      <c r="L60" s="601"/>
      <c r="M60" s="600"/>
      <c r="N60" s="615"/>
      <c r="O60" s="601"/>
      <c r="P60" s="600"/>
      <c r="Q60" s="615"/>
      <c r="R60" s="601"/>
      <c r="S60" s="600"/>
      <c r="T60" s="615">
        <v>2</v>
      </c>
      <c r="U60" s="631"/>
      <c r="V60" s="556">
        <v>2</v>
      </c>
      <c r="W60" s="600"/>
      <c r="X60" s="601">
        <v>5</v>
      </c>
      <c r="Y60" s="575" t="s">
        <v>148</v>
      </c>
      <c r="Z60" s="398" t="s">
        <v>412</v>
      </c>
    </row>
    <row r="61" spans="1:26" ht="12.75">
      <c r="A61" s="538"/>
      <c r="B61" s="503" t="s">
        <v>339</v>
      </c>
      <c r="C61" s="820" t="s">
        <v>436</v>
      </c>
      <c r="D61" s="639"/>
      <c r="E61" s="640"/>
      <c r="F61" s="641"/>
      <c r="G61" s="642"/>
      <c r="H61" s="640"/>
      <c r="I61" s="641"/>
      <c r="J61" s="600" t="s">
        <v>346</v>
      </c>
      <c r="K61" s="640"/>
      <c r="L61" s="641"/>
      <c r="M61" s="600" t="s">
        <v>346</v>
      </c>
      <c r="N61" s="640"/>
      <c r="O61" s="641"/>
      <c r="P61" s="639"/>
      <c r="Q61" s="640"/>
      <c r="R61" s="641"/>
      <c r="S61" s="639"/>
      <c r="T61" s="640"/>
      <c r="U61" s="643"/>
      <c r="V61" s="556">
        <v>2</v>
      </c>
      <c r="W61" s="600">
        <v>5</v>
      </c>
      <c r="X61" s="601"/>
      <c r="Y61" s="577" t="s">
        <v>51</v>
      </c>
      <c r="Z61" s="398"/>
    </row>
    <row r="62" spans="1:26" ht="12.75">
      <c r="A62" s="538"/>
      <c r="B62" s="527" t="s">
        <v>340</v>
      </c>
      <c r="C62" s="820" t="s">
        <v>368</v>
      </c>
      <c r="D62" s="639"/>
      <c r="E62" s="640"/>
      <c r="F62" s="641"/>
      <c r="G62" s="639"/>
      <c r="H62" s="615">
        <v>2</v>
      </c>
      <c r="I62" s="641"/>
      <c r="J62" s="639"/>
      <c r="K62" s="640"/>
      <c r="L62" s="641"/>
      <c r="M62" s="639"/>
      <c r="N62" s="640"/>
      <c r="O62" s="641"/>
      <c r="P62" s="639"/>
      <c r="Q62" s="640"/>
      <c r="R62" s="641"/>
      <c r="S62" s="639"/>
      <c r="T62" s="640"/>
      <c r="U62" s="643"/>
      <c r="V62" s="556">
        <v>2</v>
      </c>
      <c r="W62" s="600"/>
      <c r="X62" s="601">
        <v>5</v>
      </c>
      <c r="Y62" s="577" t="s">
        <v>437</v>
      </c>
      <c r="Z62" s="398"/>
    </row>
    <row r="63" spans="1:26" ht="12.75">
      <c r="A63" s="538"/>
      <c r="B63" s="505" t="s">
        <v>341</v>
      </c>
      <c r="C63" s="821"/>
      <c r="D63" s="639"/>
      <c r="E63" s="640"/>
      <c r="F63" s="641"/>
      <c r="G63" s="1108">
        <v>6</v>
      </c>
      <c r="H63" s="1109"/>
      <c r="I63" s="1109"/>
      <c r="J63" s="1109"/>
      <c r="K63" s="1109"/>
      <c r="L63" s="1110"/>
      <c r="M63" s="639"/>
      <c r="N63" s="640"/>
      <c r="O63" s="641"/>
      <c r="P63" s="639"/>
      <c r="Q63" s="640"/>
      <c r="R63" s="641"/>
      <c r="S63" s="639"/>
      <c r="T63" s="640"/>
      <c r="U63" s="643"/>
      <c r="V63" s="556"/>
      <c r="W63" s="600"/>
      <c r="X63" s="601"/>
      <c r="Y63" s="575"/>
      <c r="Z63" s="398"/>
    </row>
    <row r="64" spans="1:26" ht="12.75">
      <c r="A64" s="538" t="s">
        <v>13</v>
      </c>
      <c r="B64" s="503" t="s">
        <v>120</v>
      </c>
      <c r="C64" s="820" t="s">
        <v>369</v>
      </c>
      <c r="D64" s="639"/>
      <c r="E64" s="640"/>
      <c r="F64" s="641"/>
      <c r="G64" s="639"/>
      <c r="H64" s="640"/>
      <c r="I64" s="641"/>
      <c r="J64" s="616">
        <v>4</v>
      </c>
      <c r="K64" s="615"/>
      <c r="L64" s="601"/>
      <c r="M64" s="639"/>
      <c r="N64" s="640"/>
      <c r="O64" s="641"/>
      <c r="P64" s="639"/>
      <c r="Q64" s="640"/>
      <c r="R64" s="641"/>
      <c r="S64" s="639"/>
      <c r="T64" s="640"/>
      <c r="U64" s="643"/>
      <c r="V64" s="556">
        <v>4</v>
      </c>
      <c r="W64" s="600">
        <v>5</v>
      </c>
      <c r="X64" s="601"/>
      <c r="Y64" s="576" t="s">
        <v>114</v>
      </c>
      <c r="Z64" s="398"/>
    </row>
    <row r="65" spans="1:26" ht="12.75">
      <c r="A65" s="538"/>
      <c r="B65" s="503" t="s">
        <v>385</v>
      </c>
      <c r="C65" s="820" t="s">
        <v>370</v>
      </c>
      <c r="D65" s="639"/>
      <c r="E65" s="640"/>
      <c r="F65" s="641"/>
      <c r="G65" s="639"/>
      <c r="H65" s="640"/>
      <c r="I65" s="641"/>
      <c r="J65" s="616"/>
      <c r="K65" s="615">
        <v>2</v>
      </c>
      <c r="L65" s="601"/>
      <c r="M65" s="639"/>
      <c r="N65" s="640"/>
      <c r="O65" s="641"/>
      <c r="P65" s="639"/>
      <c r="Q65" s="640"/>
      <c r="R65" s="641"/>
      <c r="S65" s="639"/>
      <c r="T65" s="640"/>
      <c r="U65" s="643"/>
      <c r="V65" s="556">
        <v>2</v>
      </c>
      <c r="W65" s="600"/>
      <c r="X65" s="602">
        <v>5</v>
      </c>
      <c r="Y65" s="576" t="s">
        <v>114</v>
      </c>
      <c r="Z65" s="398"/>
    </row>
    <row r="66" spans="1:26" ht="12.75">
      <c r="A66" s="538"/>
      <c r="B66" s="505" t="s">
        <v>342</v>
      </c>
      <c r="C66" s="501"/>
      <c r="D66" s="639"/>
      <c r="E66" s="844"/>
      <c r="F66" s="845"/>
      <c r="G66" s="639"/>
      <c r="H66" s="844"/>
      <c r="I66" s="845"/>
      <c r="J66" s="1108">
        <v>6</v>
      </c>
      <c r="K66" s="1109"/>
      <c r="L66" s="1110"/>
      <c r="M66" s="639"/>
      <c r="N66" s="844"/>
      <c r="O66" s="845"/>
      <c r="P66" s="639"/>
      <c r="Q66" s="844"/>
      <c r="R66" s="845"/>
      <c r="S66" s="639"/>
      <c r="T66" s="844"/>
      <c r="U66" s="643"/>
      <c r="V66" s="936"/>
      <c r="W66" s="842"/>
      <c r="X66" s="843"/>
      <c r="Y66" s="575"/>
      <c r="Z66" s="398"/>
    </row>
    <row r="67" spans="1:26" ht="16.5" thickBot="1">
      <c r="A67" s="1106"/>
      <c r="B67" s="1107"/>
      <c r="C67" s="1107"/>
      <c r="D67" s="1107"/>
      <c r="E67" s="1107"/>
      <c r="F67" s="1107"/>
      <c r="G67" s="1107"/>
      <c r="H67" s="1107"/>
      <c r="I67" s="1107"/>
      <c r="J67" s="1107"/>
      <c r="K67" s="1107"/>
      <c r="L67" s="934"/>
      <c r="M67" s="934"/>
      <c r="N67" s="934"/>
      <c r="O67" s="934"/>
      <c r="P67" s="934"/>
      <c r="Q67" s="934"/>
      <c r="R67" s="934"/>
      <c r="S67" s="934"/>
      <c r="T67" s="934"/>
      <c r="U67" s="934"/>
      <c r="V67" s="937">
        <f>SUM(V48:V66)</f>
        <v>28</v>
      </c>
      <c r="W67" s="934"/>
      <c r="X67" s="934"/>
      <c r="Y67" s="934"/>
      <c r="Z67" s="935"/>
    </row>
    <row r="68" spans="1:9" ht="12.75">
      <c r="A68" s="889"/>
      <c r="B68" s="889"/>
      <c r="C68" s="889"/>
      <c r="D68" s="889"/>
      <c r="E68" s="889"/>
      <c r="F68" s="889"/>
      <c r="G68" s="889"/>
      <c r="H68" s="889"/>
      <c r="I68" s="889"/>
    </row>
  </sheetData>
  <sheetProtection/>
  <mergeCells count="15">
    <mergeCell ref="A67:K67"/>
    <mergeCell ref="J66:L66"/>
    <mergeCell ref="A6:C6"/>
    <mergeCell ref="D3:U3"/>
    <mergeCell ref="D59:I59"/>
    <mergeCell ref="G63:L63"/>
    <mergeCell ref="A47:B47"/>
    <mergeCell ref="A40:B40"/>
    <mergeCell ref="W4:X4"/>
    <mergeCell ref="M54:O54"/>
    <mergeCell ref="D58:F58"/>
    <mergeCell ref="G58:I58"/>
    <mergeCell ref="A46:Z46"/>
    <mergeCell ref="A1:Z1"/>
    <mergeCell ref="A2:Z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  <rowBreaks count="1" manualBreakCount="1">
    <brk id="4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showGridLines="0" tabSelected="1" zoomScalePageLayoutView="0" workbookViewId="0" topLeftCell="A1">
      <selection activeCell="A4" sqref="A4"/>
    </sheetView>
  </sheetViews>
  <sheetFormatPr defaultColWidth="7.625" defaultRowHeight="12.75"/>
  <cols>
    <col min="1" max="1" width="36.75390625" style="122" customWidth="1"/>
    <col min="2" max="2" width="11.625" style="122" customWidth="1"/>
    <col min="3" max="3" width="37.625" style="122" customWidth="1"/>
    <col min="4" max="4" width="12.125" style="122" customWidth="1"/>
    <col min="5" max="5" width="26.375" style="122" customWidth="1"/>
    <col min="6" max="6" width="12.875" style="122" customWidth="1"/>
    <col min="7" max="7" width="34.125" style="122" customWidth="1"/>
    <col min="8" max="8" width="12.625" style="122" customWidth="1"/>
    <col min="9" max="16384" width="7.625" style="122" customWidth="1"/>
  </cols>
  <sheetData>
    <row r="1" spans="1:8" ht="18.75">
      <c r="A1" s="434" t="s">
        <v>331</v>
      </c>
      <c r="B1" s="435"/>
      <c r="C1" s="435"/>
      <c r="D1" s="435"/>
      <c r="E1" s="435"/>
      <c r="F1" s="435"/>
      <c r="G1" s="435"/>
      <c r="H1" s="435"/>
    </row>
    <row r="2" spans="1:8" ht="6.75" customHeight="1">
      <c r="A2" s="435"/>
      <c r="B2" s="435"/>
      <c r="C2" s="435"/>
      <c r="D2" s="435"/>
      <c r="E2" s="435"/>
      <c r="F2" s="435"/>
      <c r="G2" s="435"/>
      <c r="H2" s="435"/>
    </row>
    <row r="3" spans="1:8" ht="15" thickBot="1">
      <c r="A3" s="1056" t="s">
        <v>157</v>
      </c>
      <c r="B3" s="1056" t="s">
        <v>158</v>
      </c>
      <c r="C3" s="1056" t="s">
        <v>159</v>
      </c>
      <c r="D3" s="1056" t="s">
        <v>158</v>
      </c>
      <c r="E3" s="1054" t="s">
        <v>160</v>
      </c>
      <c r="F3" s="1054" t="s">
        <v>158</v>
      </c>
      <c r="G3" s="1054" t="s">
        <v>161</v>
      </c>
      <c r="H3" s="1057" t="s">
        <v>158</v>
      </c>
    </row>
    <row r="4" spans="1:8" ht="30">
      <c r="A4" s="436" t="s">
        <v>16</v>
      </c>
      <c r="B4" s="437" t="s">
        <v>212</v>
      </c>
      <c r="C4" s="438"/>
      <c r="D4" s="438"/>
      <c r="E4" s="439"/>
      <c r="F4" s="439"/>
      <c r="G4" s="439"/>
      <c r="H4" s="1030"/>
    </row>
    <row r="5" spans="1:8" ht="30">
      <c r="A5" s="440" t="s">
        <v>14</v>
      </c>
      <c r="B5" s="441" t="s">
        <v>211</v>
      </c>
      <c r="C5" s="442"/>
      <c r="D5" s="442"/>
      <c r="E5" s="442"/>
      <c r="F5" s="442"/>
      <c r="G5" s="443" t="s">
        <v>421</v>
      </c>
      <c r="H5" s="835" t="s">
        <v>422</v>
      </c>
    </row>
    <row r="6" spans="1:8" ht="45">
      <c r="A6" s="445" t="s">
        <v>18</v>
      </c>
      <c r="B6" s="446" t="s">
        <v>214</v>
      </c>
      <c r="C6" s="468" t="s">
        <v>405</v>
      </c>
      <c r="D6" s="468" t="s">
        <v>406</v>
      </c>
      <c r="E6" s="449"/>
      <c r="F6" s="449"/>
      <c r="G6" s="450"/>
      <c r="H6" s="1031"/>
    </row>
    <row r="7" spans="1:8" ht="45">
      <c r="A7" s="445" t="s">
        <v>17</v>
      </c>
      <c r="B7" s="446" t="s">
        <v>213</v>
      </c>
      <c r="C7" s="468" t="s">
        <v>405</v>
      </c>
      <c r="D7" s="468" t="s">
        <v>406</v>
      </c>
      <c r="E7" s="449"/>
      <c r="F7" s="449"/>
      <c r="G7" s="451" t="s">
        <v>423</v>
      </c>
      <c r="H7" s="836" t="s">
        <v>424</v>
      </c>
    </row>
    <row r="8" spans="1:8" ht="15">
      <c r="A8" s="490" t="s">
        <v>426</v>
      </c>
      <c r="B8" s="927" t="s">
        <v>430</v>
      </c>
      <c r="C8" s="929"/>
      <c r="D8" s="930"/>
      <c r="E8" s="449"/>
      <c r="F8" s="449"/>
      <c r="G8" s="931"/>
      <c r="H8" s="932"/>
    </row>
    <row r="9" spans="1:8" ht="30">
      <c r="A9" s="490" t="s">
        <v>425</v>
      </c>
      <c r="B9" s="927" t="s">
        <v>429</v>
      </c>
      <c r="C9" s="929"/>
      <c r="D9" s="930"/>
      <c r="E9" s="449"/>
      <c r="F9" s="449"/>
      <c r="G9" s="980" t="s">
        <v>455</v>
      </c>
      <c r="H9" s="1059" t="s">
        <v>430</v>
      </c>
    </row>
    <row r="10" spans="1:8" ht="15">
      <c r="A10" s="926" t="s">
        <v>428</v>
      </c>
      <c r="B10" s="928" t="s">
        <v>432</v>
      </c>
      <c r="C10" s="840" t="s">
        <v>425</v>
      </c>
      <c r="D10" s="933" t="s">
        <v>429</v>
      </c>
      <c r="E10" s="449"/>
      <c r="F10" s="449"/>
      <c r="G10" s="490"/>
      <c r="H10" s="1060"/>
    </row>
    <row r="11" spans="1:8" ht="30">
      <c r="A11" s="490" t="s">
        <v>427</v>
      </c>
      <c r="B11" s="927" t="s">
        <v>431</v>
      </c>
      <c r="C11" s="840" t="s">
        <v>425</v>
      </c>
      <c r="D11" s="933" t="s">
        <v>429</v>
      </c>
      <c r="E11" s="449"/>
      <c r="F11" s="449"/>
      <c r="G11" s="979" t="s">
        <v>454</v>
      </c>
      <c r="H11" s="1061" t="s">
        <v>432</v>
      </c>
    </row>
    <row r="12" spans="1:8" ht="45">
      <c r="A12" s="484" t="s">
        <v>21</v>
      </c>
      <c r="B12" s="846" t="s">
        <v>215</v>
      </c>
      <c r="C12" s="468" t="s">
        <v>405</v>
      </c>
      <c r="D12" s="468" t="s">
        <v>406</v>
      </c>
      <c r="E12" s="454"/>
      <c r="F12" s="449"/>
      <c r="G12" s="454"/>
      <c r="H12" s="1031"/>
    </row>
    <row r="13" spans="1:8" ht="15">
      <c r="A13" s="452" t="s">
        <v>162</v>
      </c>
      <c r="B13" s="453" t="s">
        <v>275</v>
      </c>
      <c r="C13" s="447" t="s">
        <v>21</v>
      </c>
      <c r="D13" s="448" t="s">
        <v>215</v>
      </c>
      <c r="E13" s="454"/>
      <c r="F13" s="449"/>
      <c r="G13" s="454"/>
      <c r="H13" s="1031"/>
    </row>
    <row r="14" spans="1:8" ht="45">
      <c r="A14" s="455" t="s">
        <v>449</v>
      </c>
      <c r="B14" s="456" t="s">
        <v>216</v>
      </c>
      <c r="C14" s="1028"/>
      <c r="D14" s="457"/>
      <c r="E14" s="454"/>
      <c r="F14" s="449"/>
      <c r="G14" s="443" t="s">
        <v>404</v>
      </c>
      <c r="H14" s="835" t="s">
        <v>403</v>
      </c>
    </row>
    <row r="15" spans="1:8" ht="15">
      <c r="A15" s="458" t="s">
        <v>26</v>
      </c>
      <c r="B15" s="486" t="s">
        <v>217</v>
      </c>
      <c r="C15" s="1029"/>
      <c r="D15" s="483"/>
      <c r="E15" s="467"/>
      <c r="F15" s="449"/>
      <c r="G15" s="459"/>
      <c r="H15" s="1032"/>
    </row>
    <row r="16" spans="1:8" ht="45">
      <c r="A16" s="458" t="s">
        <v>28</v>
      </c>
      <c r="B16" s="446" t="s">
        <v>218</v>
      </c>
      <c r="C16" s="779" t="s">
        <v>26</v>
      </c>
      <c r="D16" s="779" t="s">
        <v>217</v>
      </c>
      <c r="E16" s="468" t="s">
        <v>405</v>
      </c>
      <c r="F16" s="468" t="s">
        <v>406</v>
      </c>
      <c r="G16" s="459"/>
      <c r="H16" s="1033"/>
    </row>
    <row r="17" spans="1:8" ht="15">
      <c r="A17" s="452" t="s">
        <v>34</v>
      </c>
      <c r="B17" s="449" t="s">
        <v>306</v>
      </c>
      <c r="C17" s="449"/>
      <c r="D17" s="449"/>
      <c r="E17" s="449"/>
      <c r="F17" s="449"/>
      <c r="G17" s="447" t="s">
        <v>163</v>
      </c>
      <c r="H17" s="1034" t="s">
        <v>307</v>
      </c>
    </row>
    <row r="18" spans="1:8" ht="15">
      <c r="A18" s="460" t="s">
        <v>163</v>
      </c>
      <c r="B18" s="1027" t="s">
        <v>307</v>
      </c>
      <c r="C18" s="449"/>
      <c r="D18" s="449"/>
      <c r="E18" s="449"/>
      <c r="F18" s="449"/>
      <c r="G18" s="461"/>
      <c r="H18" s="1035"/>
    </row>
    <row r="19" spans="1:8" ht="30">
      <c r="A19" s="458" t="s">
        <v>37</v>
      </c>
      <c r="B19" s="446" t="s">
        <v>221</v>
      </c>
      <c r="C19" s="449"/>
      <c r="D19" s="449"/>
      <c r="E19" s="449"/>
      <c r="F19" s="449"/>
      <c r="G19" s="462" t="s">
        <v>435</v>
      </c>
      <c r="H19" s="1036" t="s">
        <v>332</v>
      </c>
    </row>
    <row r="20" spans="1:8" ht="45">
      <c r="A20" s="458" t="s">
        <v>164</v>
      </c>
      <c r="B20" s="446" t="s">
        <v>222</v>
      </c>
      <c r="C20" s="468" t="s">
        <v>405</v>
      </c>
      <c r="D20" s="468" t="s">
        <v>406</v>
      </c>
      <c r="E20" s="447" t="s">
        <v>34</v>
      </c>
      <c r="F20" s="447" t="s">
        <v>306</v>
      </c>
      <c r="G20" s="461" t="s">
        <v>19</v>
      </c>
      <c r="H20" s="1037"/>
    </row>
    <row r="21" spans="1:8" ht="15">
      <c r="A21" s="458" t="s">
        <v>165</v>
      </c>
      <c r="B21" s="446" t="s">
        <v>223</v>
      </c>
      <c r="C21" s="447" t="s">
        <v>164</v>
      </c>
      <c r="D21" s="448" t="s">
        <v>222</v>
      </c>
      <c r="E21" s="449"/>
      <c r="F21" s="449"/>
      <c r="G21" s="461"/>
      <c r="H21" s="1037"/>
    </row>
    <row r="22" spans="1:8" ht="15">
      <c r="A22" s="458" t="s">
        <v>166</v>
      </c>
      <c r="B22" s="453" t="s">
        <v>224</v>
      </c>
      <c r="C22" s="447" t="s">
        <v>164</v>
      </c>
      <c r="D22" s="448" t="s">
        <v>222</v>
      </c>
      <c r="E22" s="449"/>
      <c r="F22" s="449"/>
      <c r="G22" s="461"/>
      <c r="H22" s="1037"/>
    </row>
    <row r="23" spans="1:8" ht="30">
      <c r="A23" s="463" t="s">
        <v>44</v>
      </c>
      <c r="B23" s="446" t="s">
        <v>225</v>
      </c>
      <c r="C23" s="447" t="s">
        <v>164</v>
      </c>
      <c r="D23" s="448" t="s">
        <v>222</v>
      </c>
      <c r="E23" s="462" t="s">
        <v>55</v>
      </c>
      <c r="F23" s="464" t="s">
        <v>332</v>
      </c>
      <c r="G23" s="461"/>
      <c r="H23" s="1037"/>
    </row>
    <row r="24" spans="1:8" ht="30">
      <c r="A24" s="458" t="s">
        <v>46</v>
      </c>
      <c r="B24" s="446" t="s">
        <v>226</v>
      </c>
      <c r="C24" s="447" t="s">
        <v>166</v>
      </c>
      <c r="D24" s="448" t="s">
        <v>224</v>
      </c>
      <c r="E24" s="462" t="s">
        <v>55</v>
      </c>
      <c r="F24" s="464" t="s">
        <v>332</v>
      </c>
      <c r="G24" s="461"/>
      <c r="H24" s="1037"/>
    </row>
    <row r="25" spans="1:8" ht="45">
      <c r="A25" s="458" t="s">
        <v>167</v>
      </c>
      <c r="B25" s="453" t="s">
        <v>227</v>
      </c>
      <c r="C25" s="464" t="s">
        <v>407</v>
      </c>
      <c r="D25" s="468" t="s">
        <v>408</v>
      </c>
      <c r="E25" s="447" t="s">
        <v>34</v>
      </c>
      <c r="F25" s="447" t="s">
        <v>306</v>
      </c>
      <c r="G25" s="461"/>
      <c r="H25" s="1037"/>
    </row>
    <row r="26" spans="1:8" ht="45">
      <c r="A26" s="989" t="s">
        <v>458</v>
      </c>
      <c r="B26" s="453" t="s">
        <v>457</v>
      </c>
      <c r="C26" s="464" t="s">
        <v>407</v>
      </c>
      <c r="D26" s="468" t="s">
        <v>408</v>
      </c>
      <c r="E26" s="447" t="s">
        <v>34</v>
      </c>
      <c r="F26" s="447" t="s">
        <v>306</v>
      </c>
      <c r="G26" s="461"/>
      <c r="H26" s="1037"/>
    </row>
    <row r="27" spans="1:8" ht="15">
      <c r="A27" s="460" t="s">
        <v>50</v>
      </c>
      <c r="B27" s="465" t="s">
        <v>228</v>
      </c>
      <c r="C27" s="466"/>
      <c r="D27" s="466"/>
      <c r="E27" s="449"/>
      <c r="F27" s="449"/>
      <c r="G27" s="461"/>
      <c r="H27" s="1037"/>
    </row>
    <row r="28" spans="1:8" ht="15">
      <c r="A28" s="458" t="s">
        <v>52</v>
      </c>
      <c r="B28" s="446" t="s">
        <v>229</v>
      </c>
      <c r="C28" s="447" t="s">
        <v>50</v>
      </c>
      <c r="D28" s="448" t="s">
        <v>228</v>
      </c>
      <c r="E28" s="449"/>
      <c r="F28" s="449"/>
      <c r="G28" s="461"/>
      <c r="H28" s="1037"/>
    </row>
    <row r="29" spans="1:8" ht="15">
      <c r="A29" s="452" t="s">
        <v>168</v>
      </c>
      <c r="B29" s="453" t="s">
        <v>276</v>
      </c>
      <c r="C29" s="466"/>
      <c r="D29" s="466"/>
      <c r="E29" s="449"/>
      <c r="F29" s="449"/>
      <c r="G29" s="470" t="s">
        <v>53</v>
      </c>
      <c r="H29" s="837" t="s">
        <v>230</v>
      </c>
    </row>
    <row r="30" spans="1:8" ht="15">
      <c r="A30" s="458" t="s">
        <v>53</v>
      </c>
      <c r="B30" s="446" t="s">
        <v>230</v>
      </c>
      <c r="C30" s="447" t="s">
        <v>37</v>
      </c>
      <c r="D30" s="448" t="s">
        <v>221</v>
      </c>
      <c r="E30" s="462" t="s">
        <v>333</v>
      </c>
      <c r="F30" s="464" t="s">
        <v>306</v>
      </c>
      <c r="G30" s="454"/>
      <c r="H30" s="1038"/>
    </row>
    <row r="31" spans="1:8" ht="30">
      <c r="A31" s="458"/>
      <c r="B31" s="446"/>
      <c r="C31" s="468" t="s">
        <v>388</v>
      </c>
      <c r="D31" s="448" t="s">
        <v>228</v>
      </c>
      <c r="E31" s="461"/>
      <c r="F31" s="496"/>
      <c r="G31" s="454"/>
      <c r="H31" s="1038"/>
    </row>
    <row r="32" spans="1:8" ht="15">
      <c r="A32" s="469" t="s">
        <v>55</v>
      </c>
      <c r="B32" s="1027" t="s">
        <v>308</v>
      </c>
      <c r="C32" s="449"/>
      <c r="D32" s="449"/>
      <c r="E32" s="449"/>
      <c r="F32" s="449"/>
      <c r="G32" s="454"/>
      <c r="H32" s="1038"/>
    </row>
    <row r="33" spans="1:8" ht="15">
      <c r="A33" s="460" t="s">
        <v>58</v>
      </c>
      <c r="B33" s="465" t="s">
        <v>231</v>
      </c>
      <c r="C33" s="449"/>
      <c r="D33" s="449"/>
      <c r="E33" s="449"/>
      <c r="F33" s="449"/>
      <c r="G33" s="454"/>
      <c r="H33" s="1038"/>
    </row>
    <row r="34" spans="1:8" ht="15">
      <c r="A34" s="458" t="s">
        <v>59</v>
      </c>
      <c r="B34" s="446" t="s">
        <v>232</v>
      </c>
      <c r="C34" s="447" t="s">
        <v>58</v>
      </c>
      <c r="D34" s="448" t="s">
        <v>231</v>
      </c>
      <c r="E34" s="449"/>
      <c r="F34" s="449"/>
      <c r="G34" s="454"/>
      <c r="H34" s="1038"/>
    </row>
    <row r="35" spans="1:8" ht="30">
      <c r="A35" s="452" t="s">
        <v>60</v>
      </c>
      <c r="B35" s="453" t="s">
        <v>233</v>
      </c>
      <c r="C35" s="470" t="s">
        <v>59</v>
      </c>
      <c r="D35" s="471" t="s">
        <v>232</v>
      </c>
      <c r="E35" s="462" t="s">
        <v>55</v>
      </c>
      <c r="F35" s="464" t="s">
        <v>332</v>
      </c>
      <c r="G35" s="454"/>
      <c r="H35" s="1038"/>
    </row>
    <row r="36" spans="1:8" ht="15">
      <c r="A36" s="458" t="s">
        <v>169</v>
      </c>
      <c r="B36" s="446" t="s">
        <v>234</v>
      </c>
      <c r="C36" s="447" t="s">
        <v>59</v>
      </c>
      <c r="D36" s="448" t="s">
        <v>232</v>
      </c>
      <c r="E36" s="449"/>
      <c r="F36" s="449"/>
      <c r="G36" s="454"/>
      <c r="H36" s="1038"/>
    </row>
    <row r="37" spans="1:8" ht="15">
      <c r="A37" s="458" t="s">
        <v>64</v>
      </c>
      <c r="B37" s="446" t="s">
        <v>235</v>
      </c>
      <c r="C37" s="447" t="s">
        <v>34</v>
      </c>
      <c r="D37" s="447" t="s">
        <v>306</v>
      </c>
      <c r="E37" s="447" t="s">
        <v>50</v>
      </c>
      <c r="F37" s="448" t="s">
        <v>228</v>
      </c>
      <c r="G37" s="454"/>
      <c r="H37" s="1039"/>
    </row>
    <row r="38" spans="1:8" ht="15">
      <c r="A38" s="458" t="s">
        <v>66</v>
      </c>
      <c r="B38" s="446" t="s">
        <v>236</v>
      </c>
      <c r="C38" s="447" t="s">
        <v>53</v>
      </c>
      <c r="D38" s="448" t="s">
        <v>230</v>
      </c>
      <c r="E38" s="457"/>
      <c r="F38" s="457"/>
      <c r="G38" s="447" t="s">
        <v>63</v>
      </c>
      <c r="H38" s="444" t="s">
        <v>235</v>
      </c>
    </row>
    <row r="39" spans="1:8" ht="15">
      <c r="A39" s="458" t="s">
        <v>170</v>
      </c>
      <c r="B39" s="446" t="s">
        <v>237</v>
      </c>
      <c r="C39" s="472" t="s">
        <v>64</v>
      </c>
      <c r="D39" s="448" t="s">
        <v>235</v>
      </c>
      <c r="E39" s="454"/>
      <c r="F39" s="454"/>
      <c r="G39" s="454"/>
      <c r="H39" s="1039"/>
    </row>
    <row r="40" spans="1:8" ht="15">
      <c r="A40" s="452" t="s">
        <v>69</v>
      </c>
      <c r="B40" s="456" t="s">
        <v>238</v>
      </c>
      <c r="C40" s="472" t="s">
        <v>52</v>
      </c>
      <c r="D40" s="448" t="s">
        <v>229</v>
      </c>
      <c r="E40" s="454"/>
      <c r="F40" s="454"/>
      <c r="G40" s="454"/>
      <c r="H40" s="1039"/>
    </row>
    <row r="41" spans="1:8" ht="30">
      <c r="A41" s="997" t="s">
        <v>171</v>
      </c>
      <c r="B41" s="453" t="s">
        <v>239</v>
      </c>
      <c r="C41" s="473" t="s">
        <v>172</v>
      </c>
      <c r="D41" s="448" t="s">
        <v>237</v>
      </c>
      <c r="E41" s="473" t="s">
        <v>66</v>
      </c>
      <c r="F41" s="448" t="s">
        <v>236</v>
      </c>
      <c r="G41" s="474" t="s">
        <v>449</v>
      </c>
      <c r="H41" s="475" t="s">
        <v>216</v>
      </c>
    </row>
    <row r="42" spans="1:8" ht="15">
      <c r="A42" s="476" t="s">
        <v>173</v>
      </c>
      <c r="B42" s="453" t="s">
        <v>240</v>
      </c>
      <c r="C42" s="478" t="s">
        <v>162</v>
      </c>
      <c r="D42" s="480" t="s">
        <v>275</v>
      </c>
      <c r="E42" s="498"/>
      <c r="F42" s="498"/>
      <c r="G42" s="481"/>
      <c r="H42" s="1040"/>
    </row>
    <row r="43" spans="1:8" ht="15">
      <c r="A43" s="445" t="s">
        <v>73</v>
      </c>
      <c r="B43" s="487" t="s">
        <v>241</v>
      </c>
      <c r="C43" s="794"/>
      <c r="D43" s="794"/>
      <c r="E43" s="794"/>
      <c r="F43" s="794"/>
      <c r="G43" s="782" t="s">
        <v>64</v>
      </c>
      <c r="H43" s="995" t="s">
        <v>235</v>
      </c>
    </row>
    <row r="44" spans="1:8" ht="15">
      <c r="A44" s="476" t="s">
        <v>75</v>
      </c>
      <c r="B44" s="990" t="s">
        <v>242</v>
      </c>
      <c r="C44" s="782" t="s">
        <v>52</v>
      </c>
      <c r="D44" s="482" t="s">
        <v>229</v>
      </c>
      <c r="E44" s="782" t="s">
        <v>59</v>
      </c>
      <c r="F44" s="482" t="s">
        <v>232</v>
      </c>
      <c r="G44" s="483"/>
      <c r="H44" s="1041"/>
    </row>
    <row r="45" spans="1:8" ht="15">
      <c r="A45" s="994" t="s">
        <v>460</v>
      </c>
      <c r="B45" s="792" t="s">
        <v>292</v>
      </c>
      <c r="C45" s="483"/>
      <c r="D45" s="792"/>
      <c r="E45" s="483"/>
      <c r="F45" s="792"/>
      <c r="G45" s="483"/>
      <c r="H45" s="1042"/>
    </row>
    <row r="46" spans="1:8" ht="15">
      <c r="A46" s="1024" t="s">
        <v>78</v>
      </c>
      <c r="B46" s="803" t="s">
        <v>243</v>
      </c>
      <c r="C46" s="991" t="s">
        <v>345</v>
      </c>
      <c r="D46" s="992" t="s">
        <v>381</v>
      </c>
      <c r="E46" s="1134" t="s">
        <v>475</v>
      </c>
      <c r="F46" s="797" t="s">
        <v>292</v>
      </c>
      <c r="G46" s="993"/>
      <c r="H46" s="1043"/>
    </row>
    <row r="47" spans="1:8" ht="30">
      <c r="A47" s="792" t="s">
        <v>345</v>
      </c>
      <c r="B47" s="792" t="s">
        <v>381</v>
      </c>
      <c r="C47" s="792"/>
      <c r="D47" s="792"/>
      <c r="E47" s="483"/>
      <c r="F47" s="792"/>
      <c r="G47" s="947" t="s">
        <v>462</v>
      </c>
      <c r="H47" s="1019" t="s">
        <v>242</v>
      </c>
    </row>
    <row r="48" spans="1:8" ht="12.75">
      <c r="A48" s="1132" t="s">
        <v>461</v>
      </c>
      <c r="B48" s="1130"/>
      <c r="C48" s="1130"/>
      <c r="D48" s="1130"/>
      <c r="E48" s="1130"/>
      <c r="F48" s="1130"/>
      <c r="G48" s="1130"/>
      <c r="H48" s="1133"/>
    </row>
    <row r="49" spans="1:8" ht="12.75">
      <c r="A49" s="804" t="s">
        <v>174</v>
      </c>
      <c r="B49" s="805"/>
      <c r="C49" s="805"/>
      <c r="D49" s="805"/>
      <c r="E49" s="805"/>
      <c r="F49" s="802"/>
      <c r="G49" s="802"/>
      <c r="H49" s="1020"/>
    </row>
    <row r="50" spans="1:9" s="798" customFormat="1" ht="13.5" thickBot="1">
      <c r="A50" s="1021"/>
      <c r="B50" s="1021"/>
      <c r="C50" s="1021"/>
      <c r="D50" s="1021"/>
      <c r="E50" s="1021"/>
      <c r="F50" s="1022"/>
      <c r="G50" s="1022"/>
      <c r="H50" s="1023"/>
      <c r="I50" s="806"/>
    </row>
    <row r="51" spans="1:9" s="798" customFormat="1" ht="18.75">
      <c r="A51" s="1121" t="s">
        <v>391</v>
      </c>
      <c r="B51" s="1122"/>
      <c r="C51" s="1122"/>
      <c r="D51" s="1122"/>
      <c r="E51" s="1122"/>
      <c r="F51" s="1122"/>
      <c r="G51" s="1122"/>
      <c r="H51" s="1123"/>
      <c r="I51" s="806"/>
    </row>
    <row r="52" spans="1:9" s="798" customFormat="1" ht="14.25">
      <c r="A52" s="1053" t="s">
        <v>157</v>
      </c>
      <c r="B52" s="1054" t="s">
        <v>158</v>
      </c>
      <c r="C52" s="1054" t="s">
        <v>159</v>
      </c>
      <c r="D52" s="1054" t="s">
        <v>158</v>
      </c>
      <c r="E52" s="1054" t="s">
        <v>160</v>
      </c>
      <c r="F52" s="1054" t="s">
        <v>158</v>
      </c>
      <c r="G52" s="1054" t="s">
        <v>175</v>
      </c>
      <c r="H52" s="1055" t="s">
        <v>158</v>
      </c>
      <c r="I52" s="806"/>
    </row>
    <row r="53" spans="1:9" s="798" customFormat="1" ht="30">
      <c r="A53" s="807" t="s">
        <v>184</v>
      </c>
      <c r="B53" s="456" t="s">
        <v>278</v>
      </c>
      <c r="C53" s="478" t="s">
        <v>166</v>
      </c>
      <c r="D53" s="448" t="s">
        <v>224</v>
      </c>
      <c r="E53" s="498"/>
      <c r="F53" s="498"/>
      <c r="G53" s="491" t="s">
        <v>434</v>
      </c>
      <c r="H53" s="808" t="s">
        <v>226</v>
      </c>
      <c r="I53" s="806"/>
    </row>
    <row r="54" spans="1:9" s="798" customFormat="1" ht="45">
      <c r="A54" s="807" t="s">
        <v>185</v>
      </c>
      <c r="B54" s="456" t="s">
        <v>335</v>
      </c>
      <c r="C54" s="495" t="s">
        <v>407</v>
      </c>
      <c r="D54" s="838" t="s">
        <v>408</v>
      </c>
      <c r="E54" s="498"/>
      <c r="F54" s="498"/>
      <c r="G54" s="481"/>
      <c r="H54" s="809"/>
      <c r="I54" s="806"/>
    </row>
    <row r="55" spans="1:9" s="798" customFormat="1" ht="30">
      <c r="A55" s="810" t="s">
        <v>94</v>
      </c>
      <c r="B55" s="456" t="s">
        <v>244</v>
      </c>
      <c r="C55" s="499"/>
      <c r="D55" s="500"/>
      <c r="E55" s="454"/>
      <c r="F55" s="449"/>
      <c r="G55" s="942" t="s">
        <v>440</v>
      </c>
      <c r="H55" s="811" t="s">
        <v>238</v>
      </c>
      <c r="I55" s="806"/>
    </row>
    <row r="56" spans="1:9" s="798" customFormat="1" ht="15">
      <c r="A56" s="810" t="s">
        <v>95</v>
      </c>
      <c r="B56" s="456" t="s">
        <v>245</v>
      </c>
      <c r="C56" s="478" t="s">
        <v>75</v>
      </c>
      <c r="D56" s="448" t="s">
        <v>242</v>
      </c>
      <c r="E56" s="495" t="s">
        <v>44</v>
      </c>
      <c r="F56" s="448" t="s">
        <v>225</v>
      </c>
      <c r="G56" s="477"/>
      <c r="H56" s="1044"/>
      <c r="I56" s="806"/>
    </row>
    <row r="57" spans="1:9" s="798" customFormat="1" ht="15">
      <c r="A57" s="810"/>
      <c r="B57" s="454"/>
      <c r="C57" s="481" t="s">
        <v>186</v>
      </c>
      <c r="D57" s="449"/>
      <c r="E57" s="472" t="s">
        <v>60</v>
      </c>
      <c r="F57" s="448" t="s">
        <v>233</v>
      </c>
      <c r="G57" s="477"/>
      <c r="H57" s="1044"/>
      <c r="I57" s="806"/>
    </row>
    <row r="58" spans="1:9" s="798" customFormat="1" ht="51" customHeight="1" thickBot="1">
      <c r="A58" s="996" t="s">
        <v>295</v>
      </c>
      <c r="B58" s="812" t="s">
        <v>296</v>
      </c>
      <c r="C58" s="813"/>
      <c r="D58" s="813"/>
      <c r="E58" s="814"/>
      <c r="F58" s="814"/>
      <c r="G58" s="815" t="s">
        <v>433</v>
      </c>
      <c r="H58" s="816" t="s">
        <v>239</v>
      </c>
      <c r="I58" s="806"/>
    </row>
    <row r="59" spans="1:8" s="798" customFormat="1" ht="12.75">
      <c r="A59" s="435"/>
      <c r="B59" s="435"/>
      <c r="C59" s="435"/>
      <c r="D59" s="435"/>
      <c r="E59" s="435"/>
      <c r="F59" s="435"/>
      <c r="G59" s="435"/>
      <c r="H59" s="435"/>
    </row>
    <row r="60" spans="1:8" s="798" customFormat="1" ht="12.75">
      <c r="A60" s="1124" t="s">
        <v>336</v>
      </c>
      <c r="B60" s="1125"/>
      <c r="C60" s="1125"/>
      <c r="D60" s="1125"/>
      <c r="E60" s="1125"/>
      <c r="F60" s="1125"/>
      <c r="G60" s="1125"/>
      <c r="H60" s="1126"/>
    </row>
    <row r="61" spans="1:8" s="798" customFormat="1" ht="12.75">
      <c r="A61" s="1127" t="s">
        <v>188</v>
      </c>
      <c r="B61" s="1127"/>
      <c r="C61" s="1127"/>
      <c r="D61" s="1127"/>
      <c r="E61" s="1127"/>
      <c r="F61" s="1127"/>
      <c r="G61" s="1127"/>
      <c r="H61" s="1128"/>
    </row>
    <row r="62" spans="1:8" ht="18" customHeight="1">
      <c r="A62" s="434" t="s">
        <v>389</v>
      </c>
      <c r="B62" s="435"/>
      <c r="C62" s="435"/>
      <c r="D62" s="435"/>
      <c r="E62" s="435"/>
      <c r="F62" s="435"/>
      <c r="G62" s="435"/>
      <c r="H62" s="435"/>
    </row>
    <row r="63" spans="1:8" ht="13.5" thickBot="1">
      <c r="A63" s="435"/>
      <c r="B63" s="435"/>
      <c r="C63" s="435"/>
      <c r="D63" s="435"/>
      <c r="E63" s="435"/>
      <c r="F63" s="435"/>
      <c r="G63" s="435"/>
      <c r="H63" s="435"/>
    </row>
    <row r="64" spans="1:8" ht="14.25">
      <c r="A64" s="1049" t="s">
        <v>157</v>
      </c>
      <c r="B64" s="1050" t="s">
        <v>158</v>
      </c>
      <c r="C64" s="1050" t="s">
        <v>159</v>
      </c>
      <c r="D64" s="1050" t="s">
        <v>158</v>
      </c>
      <c r="E64" s="1050" t="s">
        <v>160</v>
      </c>
      <c r="F64" s="1050" t="s">
        <v>158</v>
      </c>
      <c r="G64" s="1051" t="s">
        <v>175</v>
      </c>
      <c r="H64" s="1052" t="s">
        <v>158</v>
      </c>
    </row>
    <row r="65" spans="1:8" ht="15">
      <c r="A65" s="452" t="s">
        <v>113</v>
      </c>
      <c r="B65" s="778" t="s">
        <v>247</v>
      </c>
      <c r="C65" s="779" t="s">
        <v>120</v>
      </c>
      <c r="D65" s="779" t="s">
        <v>369</v>
      </c>
      <c r="E65" s="780"/>
      <c r="F65" s="780"/>
      <c r="G65" s="454"/>
      <c r="H65" s="454"/>
    </row>
    <row r="66" spans="1:8" ht="15">
      <c r="A66" s="452" t="s">
        <v>176</v>
      </c>
      <c r="B66" s="485" t="s">
        <v>248</v>
      </c>
      <c r="C66" s="447" t="s">
        <v>120</v>
      </c>
      <c r="D66" s="447" t="s">
        <v>369</v>
      </c>
      <c r="E66" s="454"/>
      <c r="F66" s="454"/>
      <c r="G66" s="454"/>
      <c r="H66" s="454"/>
    </row>
    <row r="67" spans="1:8" ht="45">
      <c r="A67" s="452" t="s">
        <v>120</v>
      </c>
      <c r="B67" s="486" t="s">
        <v>369</v>
      </c>
      <c r="C67" s="464" t="s">
        <v>409</v>
      </c>
      <c r="D67" s="468" t="s">
        <v>408</v>
      </c>
      <c r="E67" s="454"/>
      <c r="F67" s="454"/>
      <c r="G67" s="454"/>
      <c r="H67" s="454"/>
    </row>
    <row r="68" spans="1:8" ht="45">
      <c r="A68" s="452" t="s">
        <v>177</v>
      </c>
      <c r="B68" s="449" t="s">
        <v>370</v>
      </c>
      <c r="C68" s="464" t="s">
        <v>409</v>
      </c>
      <c r="D68" s="848" t="s">
        <v>408</v>
      </c>
      <c r="E68" s="500"/>
      <c r="F68" s="500"/>
      <c r="G68" s="454"/>
      <c r="H68" s="454"/>
    </row>
    <row r="69" spans="1:8" ht="30">
      <c r="A69" s="1005" t="s">
        <v>384</v>
      </c>
      <c r="B69" s="512" t="s">
        <v>366</v>
      </c>
      <c r="C69" s="1047" t="s">
        <v>28</v>
      </c>
      <c r="D69" s="1025" t="s">
        <v>218</v>
      </c>
      <c r="E69" s="392"/>
      <c r="F69" s="392"/>
      <c r="G69" s="477"/>
      <c r="H69" s="454"/>
    </row>
    <row r="70" spans="1:8" ht="15">
      <c r="A70" s="463" t="s">
        <v>124</v>
      </c>
      <c r="B70" s="487" t="s">
        <v>249</v>
      </c>
      <c r="C70" s="779" t="s">
        <v>59</v>
      </c>
      <c r="D70" s="786" t="s">
        <v>232</v>
      </c>
      <c r="E70" s="779" t="s">
        <v>170</v>
      </c>
      <c r="F70" s="786" t="s">
        <v>237</v>
      </c>
      <c r="G70" s="454"/>
      <c r="H70" s="454"/>
    </row>
    <row r="71" spans="1:8" ht="15">
      <c r="A71" s="463" t="s">
        <v>317</v>
      </c>
      <c r="B71" s="487" t="s">
        <v>250</v>
      </c>
      <c r="C71" s="464" t="s">
        <v>124</v>
      </c>
      <c r="D71" s="448" t="s">
        <v>249</v>
      </c>
      <c r="E71" s="464" t="s">
        <v>44</v>
      </c>
      <c r="F71" s="448" t="s">
        <v>225</v>
      </c>
      <c r="G71" s="454"/>
      <c r="H71" s="454"/>
    </row>
    <row r="72" spans="1:8" ht="30">
      <c r="A72" s="463" t="s">
        <v>126</v>
      </c>
      <c r="B72" s="487" t="s">
        <v>251</v>
      </c>
      <c r="C72" s="998" t="s">
        <v>171</v>
      </c>
      <c r="D72" s="447" t="s">
        <v>239</v>
      </c>
      <c r="E72" s="454"/>
      <c r="F72" s="454"/>
      <c r="G72" s="454"/>
      <c r="H72" s="454"/>
    </row>
    <row r="73" spans="1:8" ht="45">
      <c r="A73" s="463" t="s">
        <v>128</v>
      </c>
      <c r="B73" s="488" t="s">
        <v>252</v>
      </c>
      <c r="C73" s="447" t="s">
        <v>59</v>
      </c>
      <c r="D73" s="448" t="s">
        <v>232</v>
      </c>
      <c r="E73" s="454"/>
      <c r="F73" s="454"/>
      <c r="G73" s="841" t="s">
        <v>410</v>
      </c>
      <c r="H73" s="839" t="s">
        <v>411</v>
      </c>
    </row>
    <row r="74" spans="1:8" ht="45">
      <c r="A74" s="489" t="s">
        <v>467</v>
      </c>
      <c r="B74" s="456" t="s">
        <v>253</v>
      </c>
      <c r="C74" s="841" t="s">
        <v>410</v>
      </c>
      <c r="D74" s="839" t="s">
        <v>411</v>
      </c>
      <c r="E74" s="454"/>
      <c r="F74" s="454"/>
      <c r="G74" s="454"/>
      <c r="H74" s="454"/>
    </row>
    <row r="75" spans="1:8" ht="45">
      <c r="A75" s="489" t="s">
        <v>390</v>
      </c>
      <c r="B75" s="490" t="s">
        <v>254</v>
      </c>
      <c r="C75" s="447" t="s">
        <v>28</v>
      </c>
      <c r="D75" s="448" t="s">
        <v>218</v>
      </c>
      <c r="E75" s="841" t="s">
        <v>410</v>
      </c>
      <c r="F75" s="839" t="s">
        <v>411</v>
      </c>
      <c r="G75" s="945" t="s">
        <v>443</v>
      </c>
      <c r="H75" s="840" t="s">
        <v>255</v>
      </c>
    </row>
    <row r="76" spans="1:8" ht="45">
      <c r="A76" s="1006" t="s">
        <v>178</v>
      </c>
      <c r="B76" s="490" t="s">
        <v>255</v>
      </c>
      <c r="C76" s="447" t="s">
        <v>28</v>
      </c>
      <c r="D76" s="448" t="s">
        <v>218</v>
      </c>
      <c r="E76" s="841" t="s">
        <v>410</v>
      </c>
      <c r="F76" s="839" t="s">
        <v>411</v>
      </c>
      <c r="G76" s="454"/>
      <c r="H76" s="454"/>
    </row>
    <row r="77" spans="1:8" ht="30">
      <c r="A77" s="463" t="s">
        <v>179</v>
      </c>
      <c r="B77" s="490" t="s">
        <v>256</v>
      </c>
      <c r="C77" s="468" t="s">
        <v>165</v>
      </c>
      <c r="D77" s="448" t="s">
        <v>223</v>
      </c>
      <c r="E77" s="454"/>
      <c r="F77" s="454"/>
      <c r="G77" s="454"/>
      <c r="H77" s="454"/>
    </row>
    <row r="78" spans="1:8" ht="15">
      <c r="A78" s="463" t="s">
        <v>131</v>
      </c>
      <c r="B78" s="490" t="s">
        <v>257</v>
      </c>
      <c r="C78" s="464" t="s">
        <v>44</v>
      </c>
      <c r="D78" s="448" t="s">
        <v>225</v>
      </c>
      <c r="E78" s="454"/>
      <c r="F78" s="454"/>
      <c r="G78" s="454"/>
      <c r="H78" s="454"/>
    </row>
    <row r="79" spans="1:8" ht="30.75" customHeight="1">
      <c r="A79" s="463" t="s">
        <v>132</v>
      </c>
      <c r="B79" s="490" t="s">
        <v>258</v>
      </c>
      <c r="C79" s="447" t="s">
        <v>165</v>
      </c>
      <c r="D79" s="448" t="s">
        <v>223</v>
      </c>
      <c r="E79" s="454"/>
      <c r="F79" s="454"/>
      <c r="G79" s="454"/>
      <c r="H79" s="454"/>
    </row>
    <row r="80" spans="1:8" ht="30">
      <c r="A80" s="463" t="s">
        <v>133</v>
      </c>
      <c r="B80" s="456" t="s">
        <v>259</v>
      </c>
      <c r="C80" s="472" t="s">
        <v>162</v>
      </c>
      <c r="D80" s="448" t="s">
        <v>275</v>
      </c>
      <c r="E80" s="491" t="s">
        <v>164</v>
      </c>
      <c r="F80" s="448" t="s">
        <v>222</v>
      </c>
      <c r="G80" s="454"/>
      <c r="H80" s="454"/>
    </row>
    <row r="81" spans="1:8" ht="30">
      <c r="A81" s="1007" t="s">
        <v>321</v>
      </c>
      <c r="B81" s="783" t="s">
        <v>322</v>
      </c>
      <c r="C81" s="481"/>
      <c r="D81" s="479"/>
      <c r="E81" s="999"/>
      <c r="F81" s="479"/>
      <c r="G81" s="946" t="s">
        <v>444</v>
      </c>
      <c r="H81" s="513" t="s">
        <v>225</v>
      </c>
    </row>
    <row r="82" spans="1:8" ht="27" customHeight="1">
      <c r="A82" s="1008" t="s">
        <v>135</v>
      </c>
      <c r="B82" s="789" t="s">
        <v>260</v>
      </c>
      <c r="C82" s="782" t="s">
        <v>75</v>
      </c>
      <c r="D82" s="482" t="s">
        <v>242</v>
      </c>
      <c r="E82" s="790"/>
      <c r="F82" s="794"/>
      <c r="G82" s="483"/>
      <c r="H82" s="477"/>
    </row>
    <row r="83" spans="1:8" ht="33" customHeight="1">
      <c r="A83" s="1009" t="s">
        <v>136</v>
      </c>
      <c r="B83" s="792" t="s">
        <v>262</v>
      </c>
      <c r="C83" s="782" t="s">
        <v>166</v>
      </c>
      <c r="D83" s="482" t="s">
        <v>224</v>
      </c>
      <c r="E83" s="793" t="s">
        <v>46</v>
      </c>
      <c r="F83" s="482" t="s">
        <v>226</v>
      </c>
      <c r="G83" s="794"/>
      <c r="H83" s="467"/>
    </row>
    <row r="84" spans="1:8" ht="30">
      <c r="A84" s="1009" t="s">
        <v>180</v>
      </c>
      <c r="B84" s="792" t="s">
        <v>261</v>
      </c>
      <c r="C84" s="794"/>
      <c r="D84" s="794"/>
      <c r="E84" s="791"/>
      <c r="F84" s="483"/>
      <c r="G84" s="795" t="s">
        <v>445</v>
      </c>
      <c r="H84" s="781" t="s">
        <v>334</v>
      </c>
    </row>
    <row r="85" spans="1:8" ht="30">
      <c r="A85" s="1008" t="s">
        <v>139</v>
      </c>
      <c r="B85" s="792" t="s">
        <v>263</v>
      </c>
      <c r="C85" s="782" t="s">
        <v>166</v>
      </c>
      <c r="D85" s="482" t="s">
        <v>224</v>
      </c>
      <c r="E85" s="791"/>
      <c r="F85" s="483"/>
      <c r="G85" s="794"/>
      <c r="H85" s="467"/>
    </row>
    <row r="86" spans="1:8" ht="15">
      <c r="A86" s="1008" t="s">
        <v>140</v>
      </c>
      <c r="B86" s="792" t="s">
        <v>372</v>
      </c>
      <c r="C86" s="782" t="s">
        <v>75</v>
      </c>
      <c r="D86" s="482" t="s">
        <v>242</v>
      </c>
      <c r="E86" s="782" t="s">
        <v>73</v>
      </c>
      <c r="F86" s="482" t="s">
        <v>241</v>
      </c>
      <c r="G86" s="794"/>
      <c r="H86" s="467"/>
    </row>
    <row r="87" spans="1:8" ht="30">
      <c r="A87" s="1008" t="s">
        <v>456</v>
      </c>
      <c r="B87" s="792" t="s">
        <v>373</v>
      </c>
      <c r="C87" s="796" t="s">
        <v>170</v>
      </c>
      <c r="D87" s="797" t="s">
        <v>237</v>
      </c>
      <c r="E87" s="802"/>
      <c r="F87" s="802"/>
      <c r="G87" s="796" t="s">
        <v>73</v>
      </c>
      <c r="H87" s="470" t="s">
        <v>241</v>
      </c>
    </row>
    <row r="88" spans="1:8" ht="15">
      <c r="A88" s="1008" t="s">
        <v>181</v>
      </c>
      <c r="B88" s="792" t="s">
        <v>264</v>
      </c>
      <c r="C88" s="782" t="s">
        <v>173</v>
      </c>
      <c r="D88" s="482" t="s">
        <v>240</v>
      </c>
      <c r="E88" s="788"/>
      <c r="F88" s="794"/>
      <c r="G88" s="794"/>
      <c r="H88" s="467"/>
    </row>
    <row r="89" spans="1:8" ht="15.75">
      <c r="A89" s="1026" t="s">
        <v>142</v>
      </c>
      <c r="B89" s="799" t="s">
        <v>326</v>
      </c>
      <c r="C89" s="782" t="s">
        <v>173</v>
      </c>
      <c r="D89" s="800" t="s">
        <v>240</v>
      </c>
      <c r="E89" s="788"/>
      <c r="F89" s="794"/>
      <c r="G89" s="794"/>
      <c r="H89" s="467"/>
    </row>
    <row r="90" spans="1:8" ht="30">
      <c r="A90" s="1008" t="s">
        <v>182</v>
      </c>
      <c r="B90" s="801" t="s">
        <v>265</v>
      </c>
      <c r="C90" s="782" t="s">
        <v>166</v>
      </c>
      <c r="D90" s="482" t="s">
        <v>224</v>
      </c>
      <c r="E90" s="788"/>
      <c r="F90" s="794"/>
      <c r="G90" s="794"/>
      <c r="H90" s="467"/>
    </row>
    <row r="91" spans="1:8" ht="15">
      <c r="A91" s="1008" t="s">
        <v>144</v>
      </c>
      <c r="B91" s="801" t="s">
        <v>266</v>
      </c>
      <c r="C91" s="782" t="s">
        <v>59</v>
      </c>
      <c r="D91" s="482" t="s">
        <v>232</v>
      </c>
      <c r="E91" s="788"/>
      <c r="F91" s="794"/>
      <c r="G91" s="794"/>
      <c r="H91" s="467"/>
    </row>
    <row r="92" spans="1:8" ht="15">
      <c r="A92" s="492" t="s">
        <v>146</v>
      </c>
      <c r="B92" s="785" t="s">
        <v>267</v>
      </c>
      <c r="C92" s="493" t="s">
        <v>169</v>
      </c>
      <c r="D92" s="786" t="s">
        <v>234</v>
      </c>
      <c r="E92" s="787"/>
      <c r="F92" s="438"/>
      <c r="G92" s="438"/>
      <c r="H92" s="449"/>
    </row>
    <row r="93" spans="1:8" ht="45">
      <c r="A93" s="463" t="s">
        <v>147</v>
      </c>
      <c r="B93" s="446" t="s">
        <v>268</v>
      </c>
      <c r="C93" s="478" t="s">
        <v>59</v>
      </c>
      <c r="D93" s="480" t="s">
        <v>232</v>
      </c>
      <c r="E93" s="947" t="s">
        <v>410</v>
      </c>
      <c r="F93" s="839" t="s">
        <v>411</v>
      </c>
      <c r="G93" s="498"/>
      <c r="H93" s="498"/>
    </row>
    <row r="94" spans="1:8" ht="15">
      <c r="A94" s="463" t="s">
        <v>402</v>
      </c>
      <c r="B94" s="487" t="s">
        <v>269</v>
      </c>
      <c r="C94" s="1025" t="s">
        <v>169</v>
      </c>
      <c r="D94" s="1025" t="s">
        <v>234</v>
      </c>
      <c r="E94" s="788"/>
      <c r="F94" s="1045"/>
      <c r="G94" s="802"/>
      <c r="H94" s="802"/>
    </row>
    <row r="95" spans="1:8" ht="30">
      <c r="A95" s="463" t="s">
        <v>392</v>
      </c>
      <c r="B95" s="487" t="s">
        <v>393</v>
      </c>
      <c r="C95" s="1025" t="s">
        <v>28</v>
      </c>
      <c r="D95" s="1025" t="s">
        <v>218</v>
      </c>
      <c r="E95" s="787"/>
      <c r="F95" s="449"/>
      <c r="G95" s="948" t="s">
        <v>446</v>
      </c>
      <c r="H95" s="949" t="s">
        <v>269</v>
      </c>
    </row>
    <row r="96" spans="1:8" ht="15">
      <c r="A96" s="492" t="s">
        <v>149</v>
      </c>
      <c r="B96" s="446" t="s">
        <v>270</v>
      </c>
      <c r="C96" s="473" t="s">
        <v>60</v>
      </c>
      <c r="D96" s="786" t="s">
        <v>233</v>
      </c>
      <c r="E96" s="494"/>
      <c r="F96" s="449"/>
      <c r="G96" s="449"/>
      <c r="H96" s="449"/>
    </row>
    <row r="97" spans="1:8" ht="15">
      <c r="A97" s="445" t="s">
        <v>150</v>
      </c>
      <c r="B97" s="446" t="s">
        <v>271</v>
      </c>
      <c r="C97" s="472" t="s">
        <v>52</v>
      </c>
      <c r="D97" s="448" t="s">
        <v>229</v>
      </c>
      <c r="E97" s="467"/>
      <c r="F97" s="449"/>
      <c r="G97" s="496"/>
      <c r="H97" s="454"/>
    </row>
    <row r="98" spans="1:8" ht="15">
      <c r="A98" s="463" t="s">
        <v>153</v>
      </c>
      <c r="B98" s="453" t="s">
        <v>273</v>
      </c>
      <c r="C98" s="472" t="s">
        <v>52</v>
      </c>
      <c r="D98" s="448" t="s">
        <v>229</v>
      </c>
      <c r="E98" s="477"/>
      <c r="F98" s="454"/>
      <c r="G98" s="496"/>
      <c r="H98" s="454"/>
    </row>
    <row r="99" spans="1:8" ht="15">
      <c r="A99" s="463" t="s">
        <v>152</v>
      </c>
      <c r="B99" s="446" t="s">
        <v>272</v>
      </c>
      <c r="C99" s="472" t="s">
        <v>60</v>
      </c>
      <c r="D99" s="480" t="s">
        <v>233</v>
      </c>
      <c r="E99" s="495" t="s">
        <v>153</v>
      </c>
      <c r="F99" s="497" t="s">
        <v>273</v>
      </c>
      <c r="G99" s="449"/>
      <c r="H99" s="449"/>
    </row>
    <row r="100" spans="1:8" ht="45">
      <c r="A100" s="463" t="s">
        <v>155</v>
      </c>
      <c r="B100" s="456" t="s">
        <v>274</v>
      </c>
      <c r="C100" s="849" t="s">
        <v>52</v>
      </c>
      <c r="D100" s="482" t="s">
        <v>229</v>
      </c>
      <c r="E100" s="841" t="s">
        <v>410</v>
      </c>
      <c r="F100" s="839" t="s">
        <v>411</v>
      </c>
      <c r="G100" s="449"/>
      <c r="H100" s="449"/>
    </row>
    <row r="101" spans="1:8" ht="15">
      <c r="A101" s="1010"/>
      <c r="B101" s="1046"/>
      <c r="C101" s="784" t="s">
        <v>183</v>
      </c>
      <c r="D101" s="1048"/>
      <c r="E101" s="478" t="s">
        <v>59</v>
      </c>
      <c r="F101" s="480" t="s">
        <v>232</v>
      </c>
      <c r="G101" s="498"/>
      <c r="H101" s="498"/>
    </row>
    <row r="102" spans="1:8" ht="15">
      <c r="A102" s="1011"/>
      <c r="B102" s="794"/>
      <c r="C102" s="794"/>
      <c r="D102" s="794"/>
      <c r="E102" s="794"/>
      <c r="F102" s="794"/>
      <c r="G102" s="794"/>
      <c r="H102" s="794"/>
    </row>
    <row r="103" spans="1:8" ht="15.75">
      <c r="A103" s="1129" t="s">
        <v>394</v>
      </c>
      <c r="B103" s="1130"/>
      <c r="C103" s="1130"/>
      <c r="D103" s="1130"/>
      <c r="E103" s="1130"/>
      <c r="F103" s="1130"/>
      <c r="G103" s="1130"/>
      <c r="H103" s="1131"/>
    </row>
    <row r="104" spans="1:8" ht="15">
      <c r="A104" s="1012" t="s">
        <v>108</v>
      </c>
      <c r="B104" s="817" t="s">
        <v>360</v>
      </c>
      <c r="C104" s="794"/>
      <c r="D104" s="818"/>
      <c r="E104" s="794"/>
      <c r="F104" s="794"/>
      <c r="G104" s="794"/>
      <c r="H104" s="794"/>
    </row>
    <row r="105" spans="1:8" ht="15">
      <c r="A105" s="1013" t="s">
        <v>111</v>
      </c>
      <c r="B105" s="817" t="s">
        <v>361</v>
      </c>
      <c r="C105" s="794"/>
      <c r="D105" s="818"/>
      <c r="E105" s="794"/>
      <c r="F105" s="794"/>
      <c r="G105" s="794"/>
      <c r="H105" s="794"/>
    </row>
    <row r="106" spans="1:8" ht="15">
      <c r="A106" s="1013" t="s">
        <v>112</v>
      </c>
      <c r="B106" s="817" t="s">
        <v>362</v>
      </c>
      <c r="C106" s="794"/>
      <c r="D106" s="818"/>
      <c r="E106" s="794"/>
      <c r="F106" s="794"/>
      <c r="G106" s="794"/>
      <c r="H106" s="794"/>
    </row>
    <row r="107" spans="1:8" ht="15">
      <c r="A107" s="1014" t="s">
        <v>115</v>
      </c>
      <c r="B107" s="512" t="s">
        <v>383</v>
      </c>
      <c r="C107" s="794"/>
      <c r="D107" s="818"/>
      <c r="E107" s="794"/>
      <c r="F107" s="794"/>
      <c r="G107" s="794"/>
      <c r="H107" s="794"/>
    </row>
    <row r="108" spans="1:8" ht="15">
      <c r="A108" s="1015" t="s">
        <v>117</v>
      </c>
      <c r="B108" s="512" t="s">
        <v>363</v>
      </c>
      <c r="C108" s="794"/>
      <c r="D108" s="818"/>
      <c r="E108" s="794"/>
      <c r="F108" s="794"/>
      <c r="G108" s="794"/>
      <c r="H108" s="794"/>
    </row>
    <row r="109" spans="1:8" ht="18" customHeight="1">
      <c r="A109" s="1012" t="s">
        <v>119</v>
      </c>
      <c r="B109" s="817" t="s">
        <v>365</v>
      </c>
      <c r="C109" s="794"/>
      <c r="D109" s="818"/>
      <c r="E109" s="794"/>
      <c r="F109" s="794"/>
      <c r="G109" s="794"/>
      <c r="H109" s="794"/>
    </row>
    <row r="110" spans="1:8" ht="15">
      <c r="A110" s="1016" t="s">
        <v>339</v>
      </c>
      <c r="B110" s="512" t="s">
        <v>367</v>
      </c>
      <c r="C110" s="794"/>
      <c r="D110" s="794"/>
      <c r="E110" s="794"/>
      <c r="F110" s="794"/>
      <c r="G110" s="794"/>
      <c r="H110" s="794"/>
    </row>
    <row r="111" spans="1:8" ht="15">
      <c r="A111" s="1017" t="s">
        <v>340</v>
      </c>
      <c r="B111" s="817" t="s">
        <v>368</v>
      </c>
      <c r="C111" s="794"/>
      <c r="D111" s="794"/>
      <c r="E111" s="794"/>
      <c r="F111" s="794"/>
      <c r="G111" s="794"/>
      <c r="H111" s="794"/>
    </row>
    <row r="112" spans="1:8" ht="15">
      <c r="A112" s="1012" t="s">
        <v>121</v>
      </c>
      <c r="B112" s="817" t="s">
        <v>371</v>
      </c>
      <c r="C112" s="794"/>
      <c r="D112" s="794"/>
      <c r="E112" s="794"/>
      <c r="F112" s="794"/>
      <c r="G112" s="794"/>
      <c r="H112" s="794"/>
    </row>
    <row r="113" spans="1:8" ht="15">
      <c r="A113" s="1018" t="s">
        <v>122</v>
      </c>
      <c r="B113" s="817" t="s">
        <v>438</v>
      </c>
      <c r="C113" s="794"/>
      <c r="D113" s="794"/>
      <c r="E113" s="794"/>
      <c r="F113" s="794"/>
      <c r="G113" s="794"/>
      <c r="H113" s="794"/>
    </row>
    <row r="114" spans="3:8" ht="15">
      <c r="C114" s="794"/>
      <c r="D114" s="794"/>
      <c r="E114" s="794"/>
      <c r="F114" s="794"/>
      <c r="G114" s="794"/>
      <c r="H114" s="794"/>
    </row>
    <row r="115" spans="1:8" ht="15">
      <c r="A115" s="794"/>
      <c r="B115" s="794"/>
      <c r="C115" s="794"/>
      <c r="D115" s="794"/>
      <c r="E115" s="794"/>
      <c r="F115" s="794"/>
      <c r="G115" s="794"/>
      <c r="H115" s="794"/>
    </row>
    <row r="116" spans="1:8" ht="15">
      <c r="A116" s="794"/>
      <c r="B116" s="794"/>
      <c r="C116" s="794"/>
      <c r="D116" s="794"/>
      <c r="E116" s="794"/>
      <c r="F116" s="794"/>
      <c r="G116" s="794"/>
      <c r="H116" s="794"/>
    </row>
    <row r="117" spans="1:8" ht="15">
      <c r="A117" s="794"/>
      <c r="B117" s="794"/>
      <c r="C117" s="794"/>
      <c r="D117" s="794"/>
      <c r="E117" s="794"/>
      <c r="F117" s="794"/>
      <c r="G117" s="794"/>
      <c r="H117" s="794"/>
    </row>
    <row r="118" spans="1:8" ht="15">
      <c r="A118" s="794"/>
      <c r="B118" s="794"/>
      <c r="C118" s="794"/>
      <c r="D118" s="794"/>
      <c r="E118" s="794"/>
      <c r="F118" s="794"/>
      <c r="G118" s="794"/>
      <c r="H118" s="794"/>
    </row>
    <row r="119" spans="1:8" ht="12.75">
      <c r="A119" s="802"/>
      <c r="B119" s="802"/>
      <c r="C119" s="802"/>
      <c r="D119" s="802"/>
      <c r="E119" s="802"/>
      <c r="F119" s="802"/>
      <c r="G119" s="802"/>
      <c r="H119" s="802"/>
    </row>
    <row r="120" spans="1:8" ht="12.75">
      <c r="A120" s="802"/>
      <c r="B120" s="802"/>
      <c r="C120" s="802"/>
      <c r="D120" s="802"/>
      <c r="E120" s="802"/>
      <c r="F120" s="802"/>
      <c r="G120" s="802"/>
      <c r="H120" s="802"/>
    </row>
    <row r="121" spans="1:8" ht="12.75">
      <c r="A121" s="802"/>
      <c r="B121" s="802"/>
      <c r="C121" s="802"/>
      <c r="D121" s="802"/>
      <c r="E121" s="802"/>
      <c r="F121" s="802"/>
      <c r="G121" s="802"/>
      <c r="H121" s="802"/>
    </row>
    <row r="122" spans="1:8" ht="12.75">
      <c r="A122" s="802"/>
      <c r="B122" s="802"/>
      <c r="C122" s="802"/>
      <c r="D122" s="802"/>
      <c r="E122" s="802"/>
      <c r="F122" s="802"/>
      <c r="G122" s="802"/>
      <c r="H122" s="802"/>
    </row>
    <row r="123" spans="1:8" ht="12.75">
      <c r="A123" s="802"/>
      <c r="B123" s="802"/>
      <c r="C123" s="802"/>
      <c r="D123" s="802"/>
      <c r="E123" s="802"/>
      <c r="F123" s="802"/>
      <c r="G123" s="802"/>
      <c r="H123" s="802"/>
    </row>
    <row r="124" spans="1:8" ht="12.75">
      <c r="A124" s="798"/>
      <c r="B124" s="798"/>
      <c r="C124" s="798"/>
      <c r="D124" s="798"/>
      <c r="E124" s="798"/>
      <c r="F124" s="798"/>
      <c r="G124" s="798"/>
      <c r="H124" s="798"/>
    </row>
    <row r="125" spans="1:8" ht="12.75">
      <c r="A125" s="798"/>
      <c r="B125" s="798"/>
      <c r="C125" s="798"/>
      <c r="D125" s="798"/>
      <c r="E125" s="798"/>
      <c r="F125" s="798"/>
      <c r="G125" s="798"/>
      <c r="H125" s="798"/>
    </row>
    <row r="126" spans="1:8" ht="12.75">
      <c r="A126" s="798"/>
      <c r="B126" s="798"/>
      <c r="C126" s="798"/>
      <c r="D126" s="798"/>
      <c r="E126" s="798"/>
      <c r="F126" s="798"/>
      <c r="G126" s="798"/>
      <c r="H126" s="798"/>
    </row>
    <row r="127" spans="1:8" ht="12.75">
      <c r="A127" s="798"/>
      <c r="B127" s="798"/>
      <c r="C127" s="798"/>
      <c r="D127" s="798"/>
      <c r="E127" s="798"/>
      <c r="F127" s="798"/>
      <c r="G127" s="798"/>
      <c r="H127" s="798"/>
    </row>
    <row r="128" spans="1:8" ht="12.75">
      <c r="A128" s="798"/>
      <c r="B128" s="798"/>
      <c r="C128" s="798"/>
      <c r="D128" s="798"/>
      <c r="E128" s="798"/>
      <c r="F128" s="798"/>
      <c r="G128" s="798"/>
      <c r="H128" s="798"/>
    </row>
    <row r="129" spans="1:8" ht="12.75">
      <c r="A129" s="798"/>
      <c r="B129" s="798"/>
      <c r="C129" s="798"/>
      <c r="D129" s="798"/>
      <c r="E129" s="798"/>
      <c r="F129" s="798"/>
      <c r="G129" s="798"/>
      <c r="H129" s="798"/>
    </row>
  </sheetData>
  <sheetProtection/>
  <mergeCells count="5">
    <mergeCell ref="A51:H51"/>
    <mergeCell ref="A60:H60"/>
    <mergeCell ref="A61:H61"/>
    <mergeCell ref="A103:H103"/>
    <mergeCell ref="A48:H4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5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E1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37.00390625" style="0" customWidth="1"/>
    <col min="3" max="3" width="19.375" style="0" customWidth="1"/>
    <col min="4" max="4" width="17.375" style="0" customWidth="1"/>
    <col min="5" max="5" width="17.25390625" style="0" customWidth="1"/>
  </cols>
  <sheetData>
    <row r="3" spans="2:5" ht="12.75">
      <c r="B3" s="595"/>
      <c r="C3" s="595"/>
      <c r="D3" s="595"/>
      <c r="E3" s="595"/>
    </row>
    <row r="4" spans="2:5" ht="12.75">
      <c r="B4" s="597" t="s">
        <v>103</v>
      </c>
      <c r="C4" s="596" t="s">
        <v>355</v>
      </c>
      <c r="D4" s="596" t="s">
        <v>450</v>
      </c>
      <c r="E4" s="594" t="s">
        <v>356</v>
      </c>
    </row>
    <row r="5" spans="2:5" ht="12.75">
      <c r="B5" s="128" t="s">
        <v>104</v>
      </c>
      <c r="C5" s="528">
        <v>110</v>
      </c>
      <c r="D5" s="528">
        <v>110</v>
      </c>
      <c r="E5" s="528">
        <v>110</v>
      </c>
    </row>
    <row r="6" spans="2:5" ht="12.75">
      <c r="B6" s="128" t="s">
        <v>105</v>
      </c>
      <c r="C6" s="528">
        <v>11</v>
      </c>
      <c r="D6" s="528">
        <v>2</v>
      </c>
      <c r="E6" s="528">
        <v>0</v>
      </c>
    </row>
    <row r="7" spans="2:5" ht="12.75">
      <c r="B7" s="128" t="s">
        <v>106</v>
      </c>
      <c r="C7" s="528">
        <v>9</v>
      </c>
      <c r="D7" s="528">
        <v>9</v>
      </c>
      <c r="E7" s="528">
        <v>9</v>
      </c>
    </row>
    <row r="8" spans="2:5" ht="12.75">
      <c r="B8" s="128" t="s">
        <v>107</v>
      </c>
      <c r="C8" s="528">
        <v>50</v>
      </c>
      <c r="D8" s="528">
        <v>0</v>
      </c>
      <c r="E8" s="528" t="s">
        <v>451</v>
      </c>
    </row>
    <row r="9" spans="2:5" ht="12.75">
      <c r="B9" s="128" t="s">
        <v>473</v>
      </c>
      <c r="C9" s="528">
        <v>0</v>
      </c>
      <c r="D9" s="528">
        <v>50</v>
      </c>
      <c r="E9" s="528">
        <v>0</v>
      </c>
    </row>
    <row r="10" spans="2:5" ht="12.75">
      <c r="B10" s="128" t="s">
        <v>474</v>
      </c>
      <c r="C10" s="528">
        <v>0</v>
      </c>
      <c r="D10" s="528">
        <v>10</v>
      </c>
      <c r="E10" s="528">
        <v>0</v>
      </c>
    </row>
    <row r="11" spans="2:5" ht="12.75">
      <c r="B11" s="547" t="s">
        <v>98</v>
      </c>
      <c r="C11" s="548">
        <f>SUM(C5:C10)</f>
        <v>180</v>
      </c>
      <c r="D11" s="548">
        <v>181</v>
      </c>
      <c r="E11" s="596">
        <v>180</v>
      </c>
    </row>
    <row r="13" ht="12.75">
      <c r="B13" t="s">
        <v>453</v>
      </c>
    </row>
    <row r="14" ht="12.75">
      <c r="B14" t="s">
        <v>452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4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28"/>
  <sheetViews>
    <sheetView zoomScaleSheetLayoutView="85" zoomScalePageLayoutView="0" workbookViewId="0" topLeftCell="A1">
      <selection activeCell="A14" sqref="A14"/>
    </sheetView>
  </sheetViews>
  <sheetFormatPr defaultColWidth="9.00390625" defaultRowHeight="12.75"/>
  <cols>
    <col min="1" max="1" width="101.25390625" style="125" customWidth="1"/>
  </cols>
  <sheetData>
    <row r="1" ht="15">
      <c r="A1" s="123" t="s">
        <v>189</v>
      </c>
    </row>
    <row r="2" ht="15">
      <c r="A2" s="123" t="s">
        <v>190</v>
      </c>
    </row>
    <row r="3" ht="15">
      <c r="A3" s="123" t="s">
        <v>191</v>
      </c>
    </row>
    <row r="4" ht="15">
      <c r="A4" s="123" t="s">
        <v>192</v>
      </c>
    </row>
    <row r="5" ht="15">
      <c r="A5" s="123" t="s">
        <v>193</v>
      </c>
    </row>
    <row r="6" ht="15">
      <c r="A6" s="123" t="s">
        <v>194</v>
      </c>
    </row>
    <row r="7" ht="15">
      <c r="A7" s="123" t="s">
        <v>195</v>
      </c>
    </row>
    <row r="8" ht="15">
      <c r="A8" s="123"/>
    </row>
    <row r="9" ht="15">
      <c r="A9" s="123" t="s">
        <v>196</v>
      </c>
    </row>
    <row r="10" ht="120">
      <c r="A10" s="124" t="s">
        <v>197</v>
      </c>
    </row>
    <row r="11" ht="75">
      <c r="A11" s="124" t="s">
        <v>198</v>
      </c>
    </row>
    <row r="12" ht="120">
      <c r="A12" s="124" t="s">
        <v>199</v>
      </c>
    </row>
    <row r="13" ht="15">
      <c r="A13" s="124"/>
    </row>
    <row r="14" ht="15">
      <c r="A14" s="123" t="s">
        <v>200</v>
      </c>
    </row>
    <row r="15" ht="15">
      <c r="A15" s="123" t="s">
        <v>447</v>
      </c>
    </row>
    <row r="16" ht="30">
      <c r="A16" s="123" t="s">
        <v>201</v>
      </c>
    </row>
    <row r="17" ht="15">
      <c r="A17" s="123" t="s">
        <v>448</v>
      </c>
    </row>
    <row r="18" ht="15">
      <c r="A18" s="123" t="s">
        <v>202</v>
      </c>
    </row>
    <row r="19" ht="15">
      <c r="A19" s="123" t="s">
        <v>203</v>
      </c>
    </row>
    <row r="20" ht="30">
      <c r="A20" s="123" t="s">
        <v>204</v>
      </c>
    </row>
    <row r="21" ht="45">
      <c r="A21" s="123" t="s">
        <v>205</v>
      </c>
    </row>
    <row r="22" ht="15">
      <c r="A22" s="123"/>
    </row>
    <row r="23" ht="15">
      <c r="A23" s="123" t="s">
        <v>206</v>
      </c>
    </row>
    <row r="24" ht="30">
      <c r="A24" s="123" t="s">
        <v>207</v>
      </c>
    </row>
    <row r="25" ht="30">
      <c r="A25" s="123" t="s">
        <v>208</v>
      </c>
    </row>
    <row r="26" ht="15">
      <c r="A26" s="123"/>
    </row>
    <row r="27" ht="15">
      <c r="A27" s="123" t="s">
        <v>209</v>
      </c>
    </row>
    <row r="28" ht="30">
      <c r="A28" s="123" t="s">
        <v>210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ELTE</cp:lastModifiedBy>
  <cp:lastPrinted>2011-11-24T09:51:49Z</cp:lastPrinted>
  <dcterms:created xsi:type="dcterms:W3CDTF">2010-04-07T14:39:00Z</dcterms:created>
  <dcterms:modified xsi:type="dcterms:W3CDTF">2014-02-27T13:04:00Z</dcterms:modified>
  <cp:category/>
  <cp:version/>
  <cp:contentType/>
  <cp:contentStatus/>
</cp:coreProperties>
</file>