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7935" activeTab="0"/>
  </bookViews>
  <sheets>
    <sheet name="Kozos" sheetId="1" r:id="rId1"/>
    <sheet name="Media_szakirany" sheetId="2" r:id="rId2"/>
    <sheet name="Muzeum_szakirany" sheetId="3" r:id="rId3"/>
    <sheet name="Egyeb" sheetId="4" r:id="rId4"/>
  </sheets>
  <definedNames>
    <definedName name="_xlnm.Print_Area" localSheetId="3">'Egyeb'!$A$1:$C$28</definedName>
    <definedName name="_xlnm.Print_Area" localSheetId="0">'Kozos'!$A$1:$N$59</definedName>
    <definedName name="_xlnm.Print_Area" localSheetId="1">'Media_szakirany'!$A$1:$N$27</definedName>
    <definedName name="_xlnm.Print_Area" localSheetId="2">'Muzeum_szakirany'!$A$1:$N$31</definedName>
  </definedNames>
  <calcPr fullCalcOnLoad="1"/>
</workbook>
</file>

<file path=xl/sharedStrings.xml><?xml version="1.0" encoding="utf-8"?>
<sst xmlns="http://schemas.openxmlformats.org/spreadsheetml/2006/main" count="313" uniqueCount="151">
  <si>
    <r>
      <rPr>
        <b/>
        <sz val="16"/>
        <rFont val="Arial"/>
        <family val="2"/>
      </rPr>
      <t>KÖZÖS KÉPZÉS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tantervi hálója</t>
    </r>
  </si>
  <si>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</si>
  <si>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</si>
  <si>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</si>
  <si>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</si>
  <si>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</si>
  <si>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Ea</t>
  </si>
  <si>
    <t>Gy</t>
  </si>
  <si>
    <t>Jelmagyarázat:</t>
  </si>
  <si>
    <t>Előfeltétel jelmagyarázat:</t>
  </si>
  <si>
    <t>vastagon szedett = erős előfeltétel</t>
  </si>
  <si>
    <t>dőlten szedett = gyenge előfeltétel</t>
  </si>
  <si>
    <r>
      <t xml:space="preserve">K </t>
    </r>
    <r>
      <rPr>
        <sz val="10"/>
        <rFont val="Arial"/>
        <family val="2"/>
      </rPr>
      <t>= Kollokvium</t>
    </r>
  </si>
  <si>
    <r>
      <t xml:space="preserve">C </t>
    </r>
    <r>
      <rPr>
        <sz val="10"/>
        <rFont val="Arial"/>
        <family val="2"/>
      </rPr>
      <t>= C-típusú kollokvium</t>
    </r>
  </si>
  <si>
    <t>tk2n1te1</t>
  </si>
  <si>
    <t>A természettudományok aktuális eredményei</t>
  </si>
  <si>
    <t>K</t>
  </si>
  <si>
    <t>C</t>
  </si>
  <si>
    <t>K / C / gyj</t>
  </si>
  <si>
    <t>***</t>
  </si>
  <si>
    <t>Összesen:</t>
  </si>
  <si>
    <t>tk2n1km1</t>
  </si>
  <si>
    <t>A tudománykommunikáció és a kutatásmenedzsment elméleti alapjai</t>
  </si>
  <si>
    <t>A vizuális nyelv alapjai</t>
  </si>
  <si>
    <t>Bevezetés a múzeumi ismeretterjesztésbe</t>
  </si>
  <si>
    <t>gyj</t>
  </si>
  <si>
    <t>tk2n1im1</t>
  </si>
  <si>
    <t>Információs műveltség – forráskutatás és adatbányászat</t>
  </si>
  <si>
    <t>tk2n1ks1</t>
  </si>
  <si>
    <t>Kommunikációelmélet és -szociológia</t>
  </si>
  <si>
    <t>tk2n6mm1</t>
  </si>
  <si>
    <t>Média / múzeum terepgyakorlat</t>
  </si>
  <si>
    <t>tk2n4mb1</t>
  </si>
  <si>
    <t>Médiabeszéd</t>
  </si>
  <si>
    <t>tk2n1mm1</t>
  </si>
  <si>
    <t>Médiaetika és médiajog</t>
  </si>
  <si>
    <t>tk2n4mm1</t>
  </si>
  <si>
    <t>Múzeumok és múzeumpedagógia világszerte</t>
  </si>
  <si>
    <t>tk2n1no1</t>
  </si>
  <si>
    <t>Nyomtatott és online tudományos újságírás</t>
  </si>
  <si>
    <t>Nyomtatott és online tudományos újságírás a gyakorlatban I.</t>
  </si>
  <si>
    <t>tk2n1tk1</t>
  </si>
  <si>
    <t>Természetrajzi kutatások a magyarországi múzeumokban</t>
  </si>
  <si>
    <t>tk2n4hh1</t>
  </si>
  <si>
    <t>Természettudományos hírek kezelése, hírügynökségi munka</t>
  </si>
  <si>
    <t>Tipográfia és grafika I.</t>
  </si>
  <si>
    <t>Videó- és hangtechnika</t>
  </si>
  <si>
    <t>**</t>
  </si>
  <si>
    <t>Szabadon választott tárgyak **</t>
  </si>
  <si>
    <t>Irányítottan választható természettudományos alapozó kreditek ***</t>
  </si>
  <si>
    <r>
      <t>Figyelem! A Kötelezően válaszható tárgyak nem minden esetben kerülnek meghirdetésre minden félévben vagy évben!</t>
    </r>
  </si>
  <si>
    <t>tk2n1vm1</t>
  </si>
  <si>
    <t>A vizuális megismerés</t>
  </si>
  <si>
    <t>tk2n4em1</t>
  </si>
  <si>
    <t>Az elektronikus média műfajai és műsortípusai</t>
  </si>
  <si>
    <t>tk2n1ip1</t>
  </si>
  <si>
    <t>Az ismeretterjesztés pedagógiai és pszichológiai alapjai</t>
  </si>
  <si>
    <t>tk2n4km1</t>
  </si>
  <si>
    <t>Bevezetés a természettudomány-kommunikáció és a kutatásmenedzsment gyakorlatába: az EU támogatáspolitikája</t>
  </si>
  <si>
    <t>tk2n4ke1</t>
  </si>
  <si>
    <t>Kiadványszerkesztés – esztétikai, technikai alapismeretek</t>
  </si>
  <si>
    <t>tk2n1kt1</t>
  </si>
  <si>
    <t>Kommunikáció- és tudománytörténet</t>
  </si>
  <si>
    <t>tk2n4mt1</t>
  </si>
  <si>
    <t>Multimédia a múzeumban</t>
  </si>
  <si>
    <t>tk2n4ss1</t>
  </si>
  <si>
    <t>Szakfolyóirat-szerkesztés</t>
  </si>
  <si>
    <t>Tudománykommunikáció és tudományos ismeretterjesztés szakirány</t>
  </si>
  <si>
    <t>Természettudományos múzeumi ismeretterjesztés szakirány</t>
  </si>
  <si>
    <r>
      <t>Tudománykommunikáció és tudományos ismeretterjesztés</t>
    </r>
    <r>
      <rPr>
        <sz val="18"/>
        <rFont val="Arial"/>
        <family val="2"/>
      </rPr>
      <t xml:space="preserve"> szakirány</t>
    </r>
  </si>
  <si>
    <t xml:space="preserve"> I. Törzsanyag (egységes alapképzés)</t>
  </si>
  <si>
    <t xml:space="preserve"> I.1. Elméleti alapozás</t>
  </si>
  <si>
    <t xml:space="preserve"> I.2. Szakmai törzsanyag</t>
  </si>
  <si>
    <t xml:space="preserve"> II. Szabadon választható tárgyak (teljesítendő a 4. félév végéig)</t>
  </si>
  <si>
    <t xml:space="preserve"> III. Differenciált szakmai anyag és kötelezően választandó tárgyak  </t>
  </si>
  <si>
    <t xml:space="preserve"> III.1. Differenciált szakmai tárgyak (szakirányonként) - Tudománykommunikáció és tudományos ismeretterjesztés szakirány</t>
  </si>
  <si>
    <t xml:space="preserve"> IV. Diplomamunka</t>
  </si>
  <si>
    <r>
      <t>Természettudományos múzeumi ismeretterjesztés</t>
    </r>
    <r>
      <rPr>
        <sz val="18"/>
        <rFont val="Arial"/>
        <family val="2"/>
      </rPr>
      <t xml:space="preserve"> szakirány</t>
    </r>
  </si>
  <si>
    <t xml:space="preserve"> III.1. Differenciált szakmai tárgyak (szakirányonként) - Természettudományos múzeumi ismeretterjesztés szakirány</t>
  </si>
  <si>
    <t>tk2n4no2</t>
  </si>
  <si>
    <t>Nyomtatott és online tudományos újságírás a gyakorlatban II.</t>
  </si>
  <si>
    <t>Nyomtatott és online tudományos újságírás 
Nyomtatott és online tudományos újságírás a gyakorlatban I.</t>
  </si>
  <si>
    <t>Rádiós újságírás és műsorszerkesztés</t>
  </si>
  <si>
    <t>Összesítés</t>
  </si>
  <si>
    <t>Televíziós újságírás és műsorszerkesztés</t>
  </si>
  <si>
    <t>tk2n4vf1</t>
  </si>
  <si>
    <t>Videó és film stílusgyakorlatok, operatőri ismeretek I.</t>
  </si>
  <si>
    <t>Videó és film stílusgyakorlatok, operatőri ismeretek II.</t>
  </si>
  <si>
    <t>6 *</t>
  </si>
  <si>
    <t xml:space="preserve"> III.2. Kötelezően választandó tárgyak  * (ezek közül teljesítendő a képzés során összesen 6 kredit)</t>
  </si>
  <si>
    <t xml:space="preserve">Diplomamunka I. </t>
  </si>
  <si>
    <t xml:space="preserve">Diplomamunka II. </t>
  </si>
  <si>
    <t>tk2n4jm1</t>
  </si>
  <si>
    <t>Jelentős hazai műszaki és természettudományi múzeumok története és jelene</t>
  </si>
  <si>
    <t>tk2n4ks1</t>
  </si>
  <si>
    <t>tk2n4pt1</t>
  </si>
  <si>
    <t>Múzeumi programok tervezése, szervezése</t>
  </si>
  <si>
    <t>tk2n1ma1</t>
  </si>
  <si>
    <t>Múzeumpedagógiai és -andragógiai módszerek az ismeretterjesztésben</t>
  </si>
  <si>
    <t>tk2n4tt1</t>
  </si>
  <si>
    <t>Tanítás tárgyakkal</t>
  </si>
  <si>
    <t>tk2n1tm1</t>
  </si>
  <si>
    <t>Természettudományos és műszaki muzeológia</t>
  </si>
  <si>
    <t>tk2n4tg2</t>
  </si>
  <si>
    <t>Tipográfia és grafika II.</t>
  </si>
  <si>
    <t>Általános vállalkozási ismeretek</t>
  </si>
  <si>
    <t>Pályázatírás, pályázatmenedzsment</t>
  </si>
  <si>
    <t>Előfeltétel(ek)</t>
  </si>
  <si>
    <r>
      <t>gyj</t>
    </r>
    <r>
      <rPr>
        <sz val="10"/>
        <rFont val="Arial"/>
        <family val="2"/>
      </rPr>
      <t xml:space="preserve"> = Gyakorlati jegy</t>
    </r>
  </si>
  <si>
    <t>tk2n2bm1</t>
  </si>
  <si>
    <t>tk2n2no1</t>
  </si>
  <si>
    <t>tk2n2tg1</t>
  </si>
  <si>
    <t>tk2n2vh1</t>
  </si>
  <si>
    <t>tk2n1no1 
tk2n2no1</t>
  </si>
  <si>
    <t>*** Megjegyzés: Az Irányítottan választható természettudományos alapozó kreditek a hallgató előképzettségének megfelelően egyénileg kerülnek meghatározásra a Környezettudományi Centrum Oktatási Bizottsága vezetőjének szakmai irányításával a szakra való beiratkozáskor. (Az előadások és a gyakorlatok óraszámának megoszlása az egyes félévekben az előképzettségi csoportnak megfelelően eltérő lehet.)</t>
  </si>
  <si>
    <t>Online tartalmak fejlesztése</t>
  </si>
  <si>
    <t>Tudományos infografika és arculat</t>
  </si>
  <si>
    <t>Bevezetés az elektronikus médiába</t>
  </si>
  <si>
    <t>A tudomány társadalmi konfliktusai</t>
  </si>
  <si>
    <t>Intézményi Kommunikáció</t>
  </si>
  <si>
    <t>Kiállítások szervezése, készítése</t>
  </si>
  <si>
    <t>Múzeumi PR-marketing</t>
  </si>
  <si>
    <t>Kiállítási kommunikáció</t>
  </si>
  <si>
    <t>A tudományos kutatás gazdasági és jogi környezete</t>
  </si>
  <si>
    <t>Az egyes szakirányok elindulása az adott évfolyamban létszámfüggő.</t>
  </si>
  <si>
    <t>Amennyiben valamely szakirányra 5 főnél kevesebb hallgató jelentkezik, az adott szakirány abban a tanévben nem indul.</t>
  </si>
  <si>
    <t>tk2n1vn2</t>
  </si>
  <si>
    <t>tk2n2bt2</t>
  </si>
  <si>
    <t>tk2n2bm1 
tk2n2bt2</t>
  </si>
  <si>
    <t>Bevezetés a múzeumi ismeretterjesztésbe 
Bevezetés az elektronikus médiába</t>
  </si>
  <si>
    <t>tk2n1gj1</t>
  </si>
  <si>
    <t>tk2n1av2</t>
  </si>
  <si>
    <t>tk2n2of1</t>
  </si>
  <si>
    <t>tk2n2ti1</t>
  </si>
  <si>
    <t>tk2n1tc2</t>
  </si>
  <si>
    <t>tk2n1tt3</t>
  </si>
  <si>
    <t>tk2n1pp2</t>
  </si>
  <si>
    <t>tk2n4ru2</t>
  </si>
  <si>
    <t>tk2n4tu2</t>
  </si>
  <si>
    <t>tk2n4vf3</t>
  </si>
  <si>
    <t>tk2n1mp2</t>
  </si>
  <si>
    <t>tk2n4mp1</t>
  </si>
  <si>
    <r>
      <t xml:space="preserve">gyj </t>
    </r>
    <r>
      <rPr>
        <sz val="10"/>
        <rFont val="Arial"/>
        <family val="2"/>
      </rPr>
      <t>= Gyakorlati jegy</t>
    </r>
  </si>
  <si>
    <r>
      <t xml:space="preserve">mf </t>
    </r>
    <r>
      <rPr>
        <sz val="10"/>
        <rFont val="Arial"/>
        <family val="2"/>
      </rPr>
      <t>= megfelelt / nem felelt meg</t>
    </r>
  </si>
  <si>
    <t xml:space="preserve">Kínálat: Összesen: 24 óra, 24 kredit 
Ebből elvégzendő összesen: 6 óra, 6 kredit </t>
  </si>
  <si>
    <t xml:space="preserve">Tudománykommunikáció a természettudományban mesterszak tantervi hálója (nappali tagozat), </t>
  </si>
  <si>
    <t>a tanulmányaikat 2015. szeptemberétől megkezdő hallgatók számára</t>
  </si>
  <si>
    <r>
      <t>** Megjegyzés:</t>
    </r>
    <r>
      <rPr>
        <sz val="10"/>
        <rFont val="Arial"/>
        <family val="2"/>
      </rPr>
      <t xml:space="preserve"> Szabadon választo</t>
    </r>
    <r>
      <rPr>
        <sz val="10"/>
        <rFont val="Arial"/>
        <family val="0"/>
      </rPr>
      <t>tt tárgynak bármilyen, az ELTE karain meghirdetett tárgy elfogadható. (Ide számítható az a kredit is, amit a szakirány választható tárgyaiból, ill. a Kötelezően választandó tárgyakból teljesít valaki az ott előírtakon felül.) A képzés során teljesítendő ezek közül összesen 6 kredit.</t>
    </r>
  </si>
  <si>
    <t xml:space="preserve"> III.2. Kötelezően választandó tárgyak  * Teljesítendő ezek közül a képzés során összesen 6 kredit. Az itt felsorolt tantárgyakon kívül kötelezően választható tárgynak számítanak a hallgató által nem választott szakirány III.1. pont szerinti Differenciált szakmai tárgyak blokkjában szereplő kurzusok is.</t>
  </si>
  <si>
    <t>tk2n8dm1</t>
  </si>
  <si>
    <t>tk2n8dm2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</si>
</sst>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ck"/>
      <top/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 style="thick"/>
      <right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 style="thick"/>
      <right/>
      <top/>
      <bottom style="double"/>
    </border>
    <border>
      <left/>
      <right style="double"/>
      <top/>
      <bottom style="double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ck"/>
      <top style="medium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double"/>
      <right/>
      <top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double"/>
      <right style="thick"/>
      <top/>
      <bottom style="medium"/>
    </border>
    <border>
      <left style="thick"/>
      <right style="thick"/>
      <top/>
      <bottom/>
    </border>
    <border>
      <left/>
      <right style="thin"/>
      <top/>
      <bottom/>
    </border>
    <border>
      <left style="thin"/>
      <right style="thick"/>
      <top/>
      <bottom/>
    </border>
    <border>
      <left style="double"/>
      <right/>
      <top/>
      <bottom>
        <color indexed="63"/>
      </bottom>
    </border>
    <border>
      <left style="thick"/>
      <right/>
      <top/>
      <bottom>
        <color indexed="63"/>
      </bottom>
    </border>
    <border>
      <left/>
      <right style="double"/>
      <top/>
      <bottom>
        <color indexed="63"/>
      </bottom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 style="thick"/>
      <top style="double"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/>
      <right style="thick"/>
      <top/>
      <bottom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 style="thin"/>
    </border>
    <border>
      <left style="double"/>
      <right/>
      <top style="thick"/>
      <bottom style="medium"/>
    </border>
    <border>
      <left/>
      <right/>
      <top style="thick"/>
      <bottom style="medium"/>
    </border>
    <border>
      <left>
        <color indexed="63"/>
      </left>
      <right style="thick"/>
      <top style="thick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/>
      <top style="thick"/>
      <bottom style="double"/>
    </border>
    <border>
      <left/>
      <right/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/>
      <top style="double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22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10" fillId="24" borderId="26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8" fillId="24" borderId="30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 wrapText="1"/>
    </xf>
    <xf numFmtId="0" fontId="8" fillId="22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14" borderId="34" xfId="0" applyFill="1" applyBorder="1" applyAlignment="1">
      <alignment/>
    </xf>
    <xf numFmtId="0" fontId="8" fillId="22" borderId="35" xfId="0" applyFont="1" applyFill="1" applyBorder="1" applyAlignment="1">
      <alignment vertical="center"/>
    </xf>
    <xf numFmtId="0" fontId="8" fillId="0" borderId="34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2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22" borderId="46" xfId="0" applyFont="1" applyFill="1" applyBorder="1" applyAlignment="1">
      <alignment horizontal="center" vertical="center" textRotation="90"/>
    </xf>
    <xf numFmtId="0" fontId="6" fillId="22" borderId="37" xfId="0" applyFont="1" applyFill="1" applyBorder="1" applyAlignment="1">
      <alignment horizontal="center" vertical="center" textRotation="90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22" borderId="46" xfId="0" applyFont="1" applyFill="1" applyBorder="1" applyAlignment="1">
      <alignment horizontal="center" vertical="center" textRotation="90" wrapText="1"/>
    </xf>
    <xf numFmtId="0" fontId="6" fillId="22" borderId="37" xfId="0" applyFont="1" applyFill="1" applyBorder="1" applyAlignment="1">
      <alignment horizontal="center" vertical="center" textRotation="90" wrapText="1"/>
    </xf>
    <xf numFmtId="0" fontId="6" fillId="24" borderId="52" xfId="0" applyFont="1" applyFill="1" applyBorder="1" applyAlignment="1">
      <alignment horizontal="center"/>
    </xf>
    <xf numFmtId="0" fontId="8" fillId="22" borderId="53" xfId="0" applyFont="1" applyFill="1" applyBorder="1" applyAlignment="1">
      <alignment horizontal="left" vertical="center"/>
    </xf>
    <xf numFmtId="0" fontId="8" fillId="22" borderId="54" xfId="0" applyFont="1" applyFill="1" applyBorder="1" applyAlignment="1">
      <alignment horizontal="left" vertical="center"/>
    </xf>
    <xf numFmtId="0" fontId="8" fillId="22" borderId="55" xfId="0" applyFont="1" applyFill="1" applyBorder="1" applyAlignment="1">
      <alignment horizontal="left" vertical="center"/>
    </xf>
    <xf numFmtId="0" fontId="8" fillId="22" borderId="56" xfId="0" applyFont="1" applyFill="1" applyBorder="1" applyAlignment="1">
      <alignment horizontal="left" vertical="center"/>
    </xf>
    <xf numFmtId="0" fontId="8" fillId="22" borderId="57" xfId="0" applyFont="1" applyFill="1" applyBorder="1" applyAlignment="1">
      <alignment horizontal="left" vertical="center"/>
    </xf>
    <xf numFmtId="0" fontId="8" fillId="22" borderId="58" xfId="0" applyFont="1" applyFill="1" applyBorder="1" applyAlignment="1">
      <alignment horizontal="left" vertical="center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56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10" fillId="24" borderId="62" xfId="0" applyFont="1" applyFill="1" applyBorder="1" applyAlignment="1">
      <alignment horizontal="center" vertical="center" wrapText="1"/>
    </xf>
    <xf numFmtId="0" fontId="10" fillId="24" borderId="63" xfId="0" applyFont="1" applyFill="1" applyBorder="1" applyAlignment="1">
      <alignment horizontal="center" vertical="center"/>
    </xf>
    <xf numFmtId="0" fontId="10" fillId="24" borderId="64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left" vertical="center" wrapText="1"/>
    </xf>
    <xf numFmtId="0" fontId="8" fillId="22" borderId="57" xfId="0" applyFont="1" applyFill="1" applyBorder="1" applyAlignment="1">
      <alignment horizontal="left" vertical="center" wrapText="1"/>
    </xf>
    <xf numFmtId="0" fontId="8" fillId="22" borderId="58" xfId="0" applyFont="1" applyFill="1" applyBorder="1" applyAlignment="1">
      <alignment horizontal="left" vertical="center" wrapText="1"/>
    </xf>
    <xf numFmtId="0" fontId="8" fillId="24" borderId="56" xfId="0" applyFont="1" applyFill="1" applyBorder="1" applyAlignment="1">
      <alignment vertical="center" wrapText="1"/>
    </xf>
    <xf numFmtId="0" fontId="8" fillId="24" borderId="57" xfId="0" applyFont="1" applyFill="1" applyBorder="1" applyAlignment="1">
      <alignment vertical="center" wrapText="1"/>
    </xf>
    <xf numFmtId="0" fontId="8" fillId="24" borderId="58" xfId="0" applyFont="1" applyFill="1" applyBorder="1" applyAlignment="1">
      <alignment vertical="center" wrapText="1"/>
    </xf>
    <xf numFmtId="0" fontId="8" fillId="24" borderId="65" xfId="0" applyFont="1" applyFill="1" applyBorder="1" applyAlignment="1">
      <alignment horizontal="center"/>
    </xf>
    <xf numFmtId="0" fontId="8" fillId="24" borderId="66" xfId="0" applyFont="1" applyFill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4" borderId="68" xfId="0" applyFont="1" applyFill="1" applyBorder="1" applyAlignment="1">
      <alignment horizont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3" fillId="0" borderId="0" xfId="0" applyFont="1" applyAlignment="1">
      <alignment/>
    </xf>
    <xf numFmtId="0" fontId="11" fillId="24" borderId="13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80" zoomScaleNormal="80" zoomScalePageLayoutView="0" workbookViewId="0" topLeftCell="A1">
      <selection activeCell="R18" sqref="R18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3" width="5.7109375" style="0" customWidth="1"/>
    <col min="4" max="12" width="4.7109375" style="0" customWidth="1"/>
    <col min="13" max="13" width="10.7109375" style="0" customWidth="1"/>
    <col min="14" max="14" width="44.7109375" style="0" customWidth="1"/>
    <col min="15" max="15" width="3.7109375" style="0" customWidth="1"/>
  </cols>
  <sheetData>
    <row r="1" ht="25.5">
      <c r="A1" s="1" t="s">
        <v>145</v>
      </c>
    </row>
    <row r="2" ht="25.5">
      <c r="A2" s="1" t="s">
        <v>146</v>
      </c>
    </row>
    <row r="4" s="73" customFormat="1" ht="18">
      <c r="A4" s="72" t="s">
        <v>124</v>
      </c>
    </row>
    <row r="5" s="73" customFormat="1" ht="18">
      <c r="A5" s="72" t="s">
        <v>125</v>
      </c>
    </row>
    <row r="7" ht="20.25">
      <c r="A7" s="2" t="s">
        <v>0</v>
      </c>
    </row>
    <row r="8" ht="13.5" thickBot="1"/>
    <row r="9" spans="1:14" ht="17.25" customHeight="1" thickTop="1">
      <c r="A9" s="83" t="s">
        <v>1</v>
      </c>
      <c r="B9" s="111" t="s">
        <v>2</v>
      </c>
      <c r="C9" s="85" t="s">
        <v>3</v>
      </c>
      <c r="D9" s="87" t="s">
        <v>4</v>
      </c>
      <c r="E9" s="87"/>
      <c r="F9" s="87"/>
      <c r="G9" s="87"/>
      <c r="H9" s="87"/>
      <c r="I9" s="87"/>
      <c r="J9" s="87"/>
      <c r="K9" s="87"/>
      <c r="L9" s="77" t="s">
        <v>5</v>
      </c>
      <c r="M9" s="79" t="s">
        <v>107</v>
      </c>
      <c r="N9" s="80"/>
    </row>
    <row r="10" spans="1:14" ht="12.75" customHeight="1">
      <c r="A10" s="84"/>
      <c r="B10" s="112"/>
      <c r="C10" s="86"/>
      <c r="D10" s="113">
        <v>1</v>
      </c>
      <c r="E10" s="110"/>
      <c r="F10" s="109">
        <v>2</v>
      </c>
      <c r="G10" s="110"/>
      <c r="H10" s="109">
        <v>3</v>
      </c>
      <c r="I10" s="110"/>
      <c r="J10" s="109">
        <v>4</v>
      </c>
      <c r="K10" s="110"/>
      <c r="L10" s="78"/>
      <c r="M10" s="81"/>
      <c r="N10" s="82"/>
    </row>
    <row r="11" spans="1:14" ht="13.5" customHeight="1" thickBot="1">
      <c r="A11" s="84"/>
      <c r="B11" s="112"/>
      <c r="C11" s="86"/>
      <c r="D11" s="44" t="s">
        <v>6</v>
      </c>
      <c r="E11" s="45" t="s">
        <v>7</v>
      </c>
      <c r="F11" s="46" t="s">
        <v>6</v>
      </c>
      <c r="G11" s="45" t="s">
        <v>7</v>
      </c>
      <c r="H11" s="46" t="s">
        <v>6</v>
      </c>
      <c r="I11" s="45" t="s">
        <v>7</v>
      </c>
      <c r="J11" s="46" t="s">
        <v>6</v>
      </c>
      <c r="K11" s="45" t="s">
        <v>7</v>
      </c>
      <c r="L11" s="78"/>
      <c r="M11" s="81"/>
      <c r="N11" s="82"/>
    </row>
    <row r="12" spans="1:14" s="3" customFormat="1" ht="14.25" thickBot="1" thickTop="1">
      <c r="A12" s="88" t="s">
        <v>70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s="3" customFormat="1" ht="13.5" thickBot="1">
      <c r="A13" s="91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s="3" customFormat="1" ht="12.75">
      <c r="A14" s="4" t="s">
        <v>14</v>
      </c>
      <c r="B14" s="25" t="s">
        <v>15</v>
      </c>
      <c r="C14" s="5" t="s">
        <v>17</v>
      </c>
      <c r="D14" s="23">
        <v>2</v>
      </c>
      <c r="E14" s="6"/>
      <c r="F14" s="23"/>
      <c r="G14" s="6"/>
      <c r="H14" s="23"/>
      <c r="I14" s="6"/>
      <c r="J14" s="23"/>
      <c r="K14" s="6"/>
      <c r="L14" s="24">
        <v>2</v>
      </c>
      <c r="M14" s="7"/>
      <c r="N14" s="8"/>
    </row>
    <row r="15" spans="1:14" s="3" customFormat="1" ht="26.25" thickBot="1">
      <c r="A15" s="4" t="s">
        <v>19</v>
      </c>
      <c r="B15" s="25" t="s">
        <v>49</v>
      </c>
      <c r="C15" s="26" t="s">
        <v>18</v>
      </c>
      <c r="D15" s="23">
        <v>6</v>
      </c>
      <c r="E15" s="6"/>
      <c r="F15" s="23">
        <v>6</v>
      </c>
      <c r="G15" s="6"/>
      <c r="H15" s="23">
        <v>4</v>
      </c>
      <c r="I15" s="6"/>
      <c r="J15" s="23">
        <v>4</v>
      </c>
      <c r="K15" s="6"/>
      <c r="L15" s="24">
        <v>20</v>
      </c>
      <c r="M15" s="7"/>
      <c r="N15" s="8"/>
    </row>
    <row r="16" spans="1:14" s="22" customFormat="1" ht="39.75" customHeight="1" thickBot="1">
      <c r="A16" s="106" t="s">
        <v>114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1:14" s="3" customFormat="1" ht="13.5" thickBot="1">
      <c r="A17" s="74" t="s">
        <v>20</v>
      </c>
      <c r="B17" s="75"/>
      <c r="C17" s="76"/>
      <c r="D17" s="32">
        <v>8</v>
      </c>
      <c r="E17" s="33"/>
      <c r="F17" s="32">
        <v>6</v>
      </c>
      <c r="G17" s="33"/>
      <c r="H17" s="32">
        <v>4</v>
      </c>
      <c r="I17" s="33"/>
      <c r="J17" s="32">
        <v>4</v>
      </c>
      <c r="K17" s="33"/>
      <c r="L17" s="34">
        <v>22</v>
      </c>
      <c r="M17" s="35"/>
      <c r="N17" s="36"/>
    </row>
    <row r="18" spans="1:14" s="3" customFormat="1" ht="13.5" thickBot="1">
      <c r="A18" s="91" t="s">
        <v>72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s="3" customFormat="1" ht="24.75" customHeight="1">
      <c r="A19" s="4" t="s">
        <v>21</v>
      </c>
      <c r="B19" s="25" t="s">
        <v>22</v>
      </c>
      <c r="C19" s="5" t="s">
        <v>16</v>
      </c>
      <c r="D19" s="23"/>
      <c r="E19" s="6"/>
      <c r="F19" s="23">
        <v>2</v>
      </c>
      <c r="G19" s="6"/>
      <c r="H19" s="23"/>
      <c r="I19" s="6"/>
      <c r="J19" s="23"/>
      <c r="K19" s="6"/>
      <c r="L19" s="24">
        <v>2</v>
      </c>
      <c r="M19" s="7"/>
      <c r="N19" s="8"/>
    </row>
    <row r="20" spans="1:14" s="3" customFormat="1" ht="12.75">
      <c r="A20" s="70" t="s">
        <v>126</v>
      </c>
      <c r="B20" s="58" t="s">
        <v>23</v>
      </c>
      <c r="C20" s="5" t="s">
        <v>17</v>
      </c>
      <c r="D20" s="23">
        <v>4</v>
      </c>
      <c r="E20" s="6"/>
      <c r="F20" s="23"/>
      <c r="G20" s="6"/>
      <c r="H20" s="23"/>
      <c r="I20" s="6"/>
      <c r="J20" s="23"/>
      <c r="K20" s="6"/>
      <c r="L20" s="24">
        <v>4</v>
      </c>
      <c r="M20" s="7"/>
      <c r="N20" s="8"/>
    </row>
    <row r="21" spans="1:14" s="3" customFormat="1" ht="12.75">
      <c r="A21" s="4" t="s">
        <v>109</v>
      </c>
      <c r="B21" s="25" t="s">
        <v>24</v>
      </c>
      <c r="C21" s="5" t="s">
        <v>25</v>
      </c>
      <c r="D21" s="23"/>
      <c r="E21" s="6">
        <v>2</v>
      </c>
      <c r="F21" s="23"/>
      <c r="G21" s="6"/>
      <c r="H21" s="23"/>
      <c r="I21" s="6"/>
      <c r="J21" s="23"/>
      <c r="K21" s="6"/>
      <c r="L21" s="24">
        <v>2</v>
      </c>
      <c r="M21" s="7"/>
      <c r="N21" s="8"/>
    </row>
    <row r="22" spans="1:14" s="3" customFormat="1" ht="12.75">
      <c r="A22" s="70" t="s">
        <v>127</v>
      </c>
      <c r="B22" s="58" t="s">
        <v>117</v>
      </c>
      <c r="C22" s="5" t="s">
        <v>25</v>
      </c>
      <c r="D22" s="23"/>
      <c r="E22" s="6">
        <v>2</v>
      </c>
      <c r="F22" s="23"/>
      <c r="G22" s="6"/>
      <c r="H22" s="23"/>
      <c r="I22" s="6"/>
      <c r="J22" s="23"/>
      <c r="K22" s="6"/>
      <c r="L22" s="24">
        <v>2</v>
      </c>
      <c r="M22" s="7"/>
      <c r="N22" s="8"/>
    </row>
    <row r="23" spans="1:14" s="3" customFormat="1" ht="12.75">
      <c r="A23" s="4" t="s">
        <v>26</v>
      </c>
      <c r="B23" s="25" t="s">
        <v>27</v>
      </c>
      <c r="C23" s="5" t="s">
        <v>16</v>
      </c>
      <c r="D23" s="23"/>
      <c r="E23" s="6"/>
      <c r="F23" s="23">
        <v>2</v>
      </c>
      <c r="G23" s="6"/>
      <c r="H23" s="23"/>
      <c r="I23" s="6"/>
      <c r="J23" s="23"/>
      <c r="K23" s="6"/>
      <c r="L23" s="24">
        <v>2</v>
      </c>
      <c r="M23" s="7"/>
      <c r="N23" s="8"/>
    </row>
    <row r="24" spans="1:14" s="3" customFormat="1" ht="12.75">
      <c r="A24" s="4" t="s">
        <v>28</v>
      </c>
      <c r="B24" s="25" t="s">
        <v>29</v>
      </c>
      <c r="C24" s="5" t="s">
        <v>16</v>
      </c>
      <c r="D24" s="23">
        <v>2</v>
      </c>
      <c r="E24" s="6"/>
      <c r="F24" s="23"/>
      <c r="G24" s="6"/>
      <c r="H24" s="23"/>
      <c r="I24" s="6"/>
      <c r="J24" s="23"/>
      <c r="K24" s="6"/>
      <c r="L24" s="24">
        <v>2</v>
      </c>
      <c r="M24" s="7"/>
      <c r="N24" s="8"/>
    </row>
    <row r="25" spans="1:14" s="3" customFormat="1" ht="25.5">
      <c r="A25" s="4" t="s">
        <v>30</v>
      </c>
      <c r="B25" s="25" t="s">
        <v>31</v>
      </c>
      <c r="C25" s="5" t="s">
        <v>25</v>
      </c>
      <c r="D25" s="23"/>
      <c r="E25" s="6"/>
      <c r="F25" s="23"/>
      <c r="G25" s="6">
        <v>6</v>
      </c>
      <c r="H25" s="23"/>
      <c r="I25" s="6"/>
      <c r="J25" s="23"/>
      <c r="K25" s="6"/>
      <c r="L25" s="24">
        <v>6</v>
      </c>
      <c r="M25" s="50" t="s">
        <v>128</v>
      </c>
      <c r="N25" s="51" t="s">
        <v>129</v>
      </c>
    </row>
    <row r="26" spans="1:14" s="3" customFormat="1" ht="12.75">
      <c r="A26" s="4" t="s">
        <v>32</v>
      </c>
      <c r="B26" s="25" t="s">
        <v>33</v>
      </c>
      <c r="C26" s="5" t="s">
        <v>25</v>
      </c>
      <c r="D26" s="23"/>
      <c r="E26" s="6"/>
      <c r="F26" s="23"/>
      <c r="G26" s="6">
        <v>2</v>
      </c>
      <c r="H26" s="23"/>
      <c r="I26" s="6"/>
      <c r="J26" s="23"/>
      <c r="K26" s="6"/>
      <c r="L26" s="24">
        <v>2</v>
      </c>
      <c r="M26" s="7"/>
      <c r="N26" s="8"/>
    </row>
    <row r="27" spans="1:14" s="3" customFormat="1" ht="12.75">
      <c r="A27" s="4" t="s">
        <v>34</v>
      </c>
      <c r="B27" s="25" t="s">
        <v>35</v>
      </c>
      <c r="C27" s="5" t="s">
        <v>16</v>
      </c>
      <c r="D27" s="23"/>
      <c r="E27" s="6"/>
      <c r="F27" s="23">
        <v>2</v>
      </c>
      <c r="G27" s="6"/>
      <c r="H27" s="23"/>
      <c r="I27" s="6"/>
      <c r="J27" s="23"/>
      <c r="K27" s="6"/>
      <c r="L27" s="24">
        <v>2</v>
      </c>
      <c r="M27" s="7"/>
      <c r="N27" s="8"/>
    </row>
    <row r="28" spans="1:14" s="3" customFormat="1" ht="12.75">
      <c r="A28" s="4" t="s">
        <v>36</v>
      </c>
      <c r="B28" s="25" t="s">
        <v>37</v>
      </c>
      <c r="C28" s="5" t="s">
        <v>25</v>
      </c>
      <c r="D28" s="23"/>
      <c r="E28" s="6"/>
      <c r="F28" s="23"/>
      <c r="G28" s="6">
        <v>2</v>
      </c>
      <c r="H28" s="23"/>
      <c r="I28" s="6"/>
      <c r="J28" s="23"/>
      <c r="K28" s="6"/>
      <c r="L28" s="24">
        <v>2</v>
      </c>
      <c r="M28" s="7"/>
      <c r="N28" s="8"/>
    </row>
    <row r="29" spans="1:14" s="3" customFormat="1" ht="12.75">
      <c r="A29" s="4" t="s">
        <v>38</v>
      </c>
      <c r="B29" s="25" t="s">
        <v>39</v>
      </c>
      <c r="C29" s="5" t="s">
        <v>17</v>
      </c>
      <c r="D29" s="23">
        <v>2</v>
      </c>
      <c r="E29" s="6"/>
      <c r="F29" s="23"/>
      <c r="G29" s="6"/>
      <c r="H29" s="23"/>
      <c r="I29" s="6"/>
      <c r="J29" s="23"/>
      <c r="K29" s="6"/>
      <c r="L29" s="24">
        <v>2</v>
      </c>
      <c r="M29" s="7"/>
      <c r="N29" s="8"/>
    </row>
    <row r="30" spans="1:14" s="3" customFormat="1" ht="12.75">
      <c r="A30" s="4" t="s">
        <v>110</v>
      </c>
      <c r="B30" s="25" t="s">
        <v>40</v>
      </c>
      <c r="C30" s="5" t="s">
        <v>25</v>
      </c>
      <c r="D30" s="23"/>
      <c r="E30" s="6"/>
      <c r="F30" s="23"/>
      <c r="G30" s="6">
        <v>2</v>
      </c>
      <c r="H30" s="23"/>
      <c r="I30" s="6"/>
      <c r="J30" s="23"/>
      <c r="K30" s="6"/>
      <c r="L30" s="24">
        <v>2</v>
      </c>
      <c r="M30" s="48" t="s">
        <v>38</v>
      </c>
      <c r="N30" s="49" t="s">
        <v>39</v>
      </c>
    </row>
    <row r="31" spans="1:14" s="3" customFormat="1" ht="12.75">
      <c r="A31" s="4" t="s">
        <v>41</v>
      </c>
      <c r="B31" s="25" t="s">
        <v>42</v>
      </c>
      <c r="C31" s="5" t="s">
        <v>17</v>
      </c>
      <c r="D31" s="23">
        <v>2</v>
      </c>
      <c r="E31" s="6"/>
      <c r="F31" s="23"/>
      <c r="G31" s="6"/>
      <c r="H31" s="23"/>
      <c r="I31" s="6"/>
      <c r="J31" s="23"/>
      <c r="K31" s="6"/>
      <c r="L31" s="24">
        <v>2</v>
      </c>
      <c r="M31" s="7"/>
      <c r="N31" s="8"/>
    </row>
    <row r="32" spans="1:14" s="3" customFormat="1" ht="12.75">
      <c r="A32" s="4" t="s">
        <v>43</v>
      </c>
      <c r="B32" s="25" t="s">
        <v>44</v>
      </c>
      <c r="C32" s="5" t="s">
        <v>25</v>
      </c>
      <c r="D32" s="23"/>
      <c r="E32" s="6">
        <v>2</v>
      </c>
      <c r="F32" s="23"/>
      <c r="G32" s="6"/>
      <c r="H32" s="23"/>
      <c r="I32" s="6"/>
      <c r="J32" s="23"/>
      <c r="K32" s="6"/>
      <c r="L32" s="24">
        <v>2</v>
      </c>
      <c r="M32" s="7"/>
      <c r="N32" s="8"/>
    </row>
    <row r="33" spans="1:14" s="3" customFormat="1" ht="12.75">
      <c r="A33" s="4" t="s">
        <v>111</v>
      </c>
      <c r="B33" s="25" t="s">
        <v>45</v>
      </c>
      <c r="C33" s="5" t="s">
        <v>25</v>
      </c>
      <c r="D33" s="23"/>
      <c r="E33" s="6">
        <v>2</v>
      </c>
      <c r="F33" s="23"/>
      <c r="G33" s="6"/>
      <c r="H33" s="23"/>
      <c r="I33" s="6"/>
      <c r="J33" s="23"/>
      <c r="K33" s="6"/>
      <c r="L33" s="24">
        <v>2</v>
      </c>
      <c r="M33" s="7"/>
      <c r="N33" s="8"/>
    </row>
    <row r="34" spans="1:14" s="3" customFormat="1" ht="13.5" thickBot="1">
      <c r="A34" s="4" t="s">
        <v>112</v>
      </c>
      <c r="B34" s="58" t="s">
        <v>46</v>
      </c>
      <c r="C34" s="5" t="s">
        <v>25</v>
      </c>
      <c r="D34" s="23"/>
      <c r="E34" s="6"/>
      <c r="F34" s="23"/>
      <c r="G34" s="6">
        <v>2</v>
      </c>
      <c r="H34" s="23"/>
      <c r="I34" s="6"/>
      <c r="J34" s="23"/>
      <c r="K34" s="6"/>
      <c r="L34" s="24">
        <v>2</v>
      </c>
      <c r="M34" s="7"/>
      <c r="N34" s="8"/>
    </row>
    <row r="35" spans="1:14" s="3" customFormat="1" ht="13.5" thickBot="1">
      <c r="A35" s="74" t="s">
        <v>20</v>
      </c>
      <c r="B35" s="75"/>
      <c r="C35" s="76"/>
      <c r="D35" s="32">
        <f>SUM(D19:D34)</f>
        <v>10</v>
      </c>
      <c r="E35" s="33">
        <f>SUM(E19:E34)</f>
        <v>8</v>
      </c>
      <c r="F35" s="32">
        <f>SUM(F19:F34)</f>
        <v>6</v>
      </c>
      <c r="G35" s="33">
        <f>SUM(G19:G34)</f>
        <v>14</v>
      </c>
      <c r="H35" s="32"/>
      <c r="I35" s="33"/>
      <c r="J35" s="32"/>
      <c r="K35" s="33"/>
      <c r="L35" s="32">
        <f>SUM(L19:L34)</f>
        <v>38</v>
      </c>
      <c r="M35" s="35"/>
      <c r="N35" s="36"/>
    </row>
    <row r="36" spans="1:14" s="3" customFormat="1" ht="13.5" thickBot="1">
      <c r="A36" s="91" t="s">
        <v>73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1:14" s="3" customFormat="1" ht="13.5" thickBot="1">
      <c r="A37" s="60" t="s">
        <v>47</v>
      </c>
      <c r="B37" s="61" t="s">
        <v>48</v>
      </c>
      <c r="C37" s="62"/>
      <c r="D37" s="23"/>
      <c r="E37" s="6"/>
      <c r="F37" s="23"/>
      <c r="G37" s="6"/>
      <c r="H37" s="23"/>
      <c r="I37" s="6"/>
      <c r="J37" s="23">
        <v>6</v>
      </c>
      <c r="K37" s="6"/>
      <c r="L37" s="24">
        <v>6</v>
      </c>
      <c r="M37" s="63"/>
      <c r="N37" s="64"/>
    </row>
    <row r="38" spans="1:14" s="3" customFormat="1" ht="13.5" thickBot="1">
      <c r="A38" s="74" t="s">
        <v>20</v>
      </c>
      <c r="B38" s="75"/>
      <c r="C38" s="76"/>
      <c r="D38" s="32"/>
      <c r="E38" s="33"/>
      <c r="F38" s="32"/>
      <c r="G38" s="33"/>
      <c r="H38" s="32"/>
      <c r="I38" s="33"/>
      <c r="J38" s="32">
        <v>6</v>
      </c>
      <c r="K38" s="33"/>
      <c r="L38" s="34">
        <v>6</v>
      </c>
      <c r="M38" s="35"/>
      <c r="N38" s="36"/>
    </row>
    <row r="39" spans="1:14" s="3" customFormat="1" ht="33" customHeight="1" thickBot="1">
      <c r="A39" s="97" t="s">
        <v>147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</row>
    <row r="40" spans="1:14" s="3" customFormat="1" ht="13.5" thickBot="1">
      <c r="A40" s="91" t="s">
        <v>74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</row>
    <row r="41" spans="1:14" s="3" customFormat="1" ht="30.75" customHeight="1" thickBot="1">
      <c r="A41" s="103" t="s">
        <v>148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</row>
    <row r="42" spans="1:14" s="3" customFormat="1" ht="12.75">
      <c r="A42" s="71" t="s">
        <v>130</v>
      </c>
      <c r="B42" s="58" t="s">
        <v>123</v>
      </c>
      <c r="C42" s="5" t="s">
        <v>17</v>
      </c>
      <c r="D42" s="23">
        <v>2</v>
      </c>
      <c r="E42" s="6"/>
      <c r="F42" s="23"/>
      <c r="G42" s="6"/>
      <c r="H42" s="23"/>
      <c r="I42" s="6"/>
      <c r="J42" s="23"/>
      <c r="K42" s="6"/>
      <c r="L42" s="24">
        <v>2</v>
      </c>
      <c r="M42" s="7"/>
      <c r="N42" s="8"/>
    </row>
    <row r="43" spans="1:14" s="3" customFormat="1" ht="12.75">
      <c r="A43" s="4" t="s">
        <v>51</v>
      </c>
      <c r="B43" s="25" t="s">
        <v>52</v>
      </c>
      <c r="C43" s="5" t="s">
        <v>16</v>
      </c>
      <c r="D43" s="23"/>
      <c r="E43" s="6"/>
      <c r="F43" s="23">
        <v>2</v>
      </c>
      <c r="G43" s="6"/>
      <c r="H43" s="23"/>
      <c r="I43" s="6"/>
      <c r="J43" s="23"/>
      <c r="K43" s="6"/>
      <c r="L43" s="24">
        <v>2</v>
      </c>
      <c r="M43" s="7"/>
      <c r="N43" s="8"/>
    </row>
    <row r="44" spans="1:14" s="3" customFormat="1" ht="12.75">
      <c r="A44" s="4" t="s">
        <v>53</v>
      </c>
      <c r="B44" s="25" t="s">
        <v>54</v>
      </c>
      <c r="C44" s="5" t="s">
        <v>25</v>
      </c>
      <c r="D44" s="23"/>
      <c r="E44" s="6"/>
      <c r="F44" s="23"/>
      <c r="G44" s="6">
        <v>2</v>
      </c>
      <c r="H44" s="23"/>
      <c r="I44" s="6"/>
      <c r="J44" s="23"/>
      <c r="K44" s="6"/>
      <c r="L44" s="24">
        <v>2</v>
      </c>
      <c r="M44" s="7"/>
      <c r="N44" s="8"/>
    </row>
    <row r="45" spans="1:14" s="3" customFormat="1" ht="12.75">
      <c r="A45" s="4" t="s">
        <v>55</v>
      </c>
      <c r="B45" s="25" t="s">
        <v>56</v>
      </c>
      <c r="C45" s="5" t="s">
        <v>16</v>
      </c>
      <c r="D45" s="23">
        <v>2</v>
      </c>
      <c r="E45" s="6"/>
      <c r="F45" s="23"/>
      <c r="G45" s="6"/>
      <c r="H45" s="23"/>
      <c r="I45" s="6"/>
      <c r="J45" s="23"/>
      <c r="K45" s="6"/>
      <c r="L45" s="24">
        <v>2</v>
      </c>
      <c r="M45" s="7"/>
      <c r="N45" s="8"/>
    </row>
    <row r="46" spans="1:14" s="3" customFormat="1" ht="12.75">
      <c r="A46" s="71" t="s">
        <v>131</v>
      </c>
      <c r="B46" s="58" t="s">
        <v>105</v>
      </c>
      <c r="C46" s="5" t="s">
        <v>17</v>
      </c>
      <c r="D46" s="23">
        <v>2</v>
      </c>
      <c r="E46" s="6"/>
      <c r="F46" s="23"/>
      <c r="G46" s="6"/>
      <c r="H46" s="23"/>
      <c r="I46" s="6"/>
      <c r="J46" s="23"/>
      <c r="K46" s="6"/>
      <c r="L46" s="24">
        <v>2</v>
      </c>
      <c r="M46" s="7"/>
      <c r="N46" s="8"/>
    </row>
    <row r="47" spans="1:14" s="3" customFormat="1" ht="25.5">
      <c r="A47" s="4" t="s">
        <v>57</v>
      </c>
      <c r="B47" s="25" t="s">
        <v>58</v>
      </c>
      <c r="C47" s="5" t="s">
        <v>25</v>
      </c>
      <c r="D47" s="38"/>
      <c r="E47" s="39"/>
      <c r="F47" s="38">
        <v>2</v>
      </c>
      <c r="G47" s="6"/>
      <c r="H47" s="23"/>
      <c r="I47" s="6"/>
      <c r="J47" s="23"/>
      <c r="K47" s="6"/>
      <c r="L47" s="24">
        <v>2</v>
      </c>
      <c r="M47" s="7"/>
      <c r="N47" s="8"/>
    </row>
    <row r="48" spans="1:14" s="3" customFormat="1" ht="12.75">
      <c r="A48" s="4" t="s">
        <v>59</v>
      </c>
      <c r="B48" s="25" t="s">
        <v>60</v>
      </c>
      <c r="C48" s="5" t="s">
        <v>25</v>
      </c>
      <c r="D48" s="23"/>
      <c r="E48" s="6"/>
      <c r="F48" s="23"/>
      <c r="G48" s="6">
        <v>2</v>
      </c>
      <c r="H48" s="23"/>
      <c r="I48" s="6"/>
      <c r="J48" s="23"/>
      <c r="K48" s="6"/>
      <c r="L48" s="24">
        <v>2</v>
      </c>
      <c r="M48" s="48" t="s">
        <v>111</v>
      </c>
      <c r="N48" s="49" t="s">
        <v>45</v>
      </c>
    </row>
    <row r="49" spans="1:14" s="3" customFormat="1" ht="12.75">
      <c r="A49" s="4" t="s">
        <v>61</v>
      </c>
      <c r="B49" s="25" t="s">
        <v>62</v>
      </c>
      <c r="C49" s="5" t="s">
        <v>16</v>
      </c>
      <c r="D49" s="23"/>
      <c r="E49" s="6"/>
      <c r="F49" s="23">
        <v>2</v>
      </c>
      <c r="G49" s="6"/>
      <c r="H49" s="23"/>
      <c r="I49" s="6"/>
      <c r="J49" s="23"/>
      <c r="K49" s="6"/>
      <c r="L49" s="24">
        <v>2</v>
      </c>
      <c r="M49" s="7"/>
      <c r="N49" s="8"/>
    </row>
    <row r="50" spans="1:14" s="3" customFormat="1" ht="12.75">
      <c r="A50" s="4" t="s">
        <v>63</v>
      </c>
      <c r="B50" s="25" t="s">
        <v>64</v>
      </c>
      <c r="C50" s="5" t="s">
        <v>25</v>
      </c>
      <c r="D50" s="23"/>
      <c r="E50" s="6">
        <v>2</v>
      </c>
      <c r="F50" s="23"/>
      <c r="G50" s="6"/>
      <c r="H50" s="23"/>
      <c r="I50" s="6"/>
      <c r="J50" s="23"/>
      <c r="K50" s="6"/>
      <c r="L50" s="24">
        <v>2</v>
      </c>
      <c r="M50" s="7"/>
      <c r="N50" s="8"/>
    </row>
    <row r="51" spans="1:14" s="3" customFormat="1" ht="12.75">
      <c r="A51" s="71" t="s">
        <v>132</v>
      </c>
      <c r="B51" s="58" t="s">
        <v>115</v>
      </c>
      <c r="C51" s="5" t="s">
        <v>25</v>
      </c>
      <c r="D51" s="23"/>
      <c r="E51" s="6">
        <v>2</v>
      </c>
      <c r="F51" s="23"/>
      <c r="G51" s="6"/>
      <c r="H51" s="23"/>
      <c r="I51" s="6"/>
      <c r="J51" s="23"/>
      <c r="K51" s="6"/>
      <c r="L51" s="24">
        <v>2</v>
      </c>
      <c r="M51" s="7"/>
      <c r="N51" s="8"/>
    </row>
    <row r="52" spans="1:14" s="3" customFormat="1" ht="12.75">
      <c r="A52" s="4" t="s">
        <v>65</v>
      </c>
      <c r="B52" s="25" t="s">
        <v>66</v>
      </c>
      <c r="C52" s="5" t="s">
        <v>25</v>
      </c>
      <c r="D52" s="23"/>
      <c r="E52" s="6">
        <v>2</v>
      </c>
      <c r="F52" s="23"/>
      <c r="G52" s="6"/>
      <c r="H52" s="23"/>
      <c r="I52" s="6"/>
      <c r="J52" s="23"/>
      <c r="K52" s="6"/>
      <c r="L52" s="24">
        <v>2</v>
      </c>
      <c r="M52" s="7"/>
      <c r="N52" s="8"/>
    </row>
    <row r="53" spans="1:14" s="3" customFormat="1" ht="13.5" thickBot="1">
      <c r="A53" s="71" t="s">
        <v>133</v>
      </c>
      <c r="B53" s="58" t="s">
        <v>116</v>
      </c>
      <c r="C53" s="5" t="s">
        <v>25</v>
      </c>
      <c r="D53" s="23"/>
      <c r="E53" s="6"/>
      <c r="F53" s="23"/>
      <c r="G53" s="6">
        <v>2</v>
      </c>
      <c r="H53" s="23"/>
      <c r="I53" s="6"/>
      <c r="J53" s="23"/>
      <c r="K53" s="6"/>
      <c r="L53" s="24">
        <v>2</v>
      </c>
      <c r="M53" s="65" t="s">
        <v>111</v>
      </c>
      <c r="N53" s="66" t="s">
        <v>45</v>
      </c>
    </row>
    <row r="54" spans="1:14" s="3" customFormat="1" ht="27" customHeight="1" thickBot="1">
      <c r="A54" s="100" t="s">
        <v>144</v>
      </c>
      <c r="B54" s="101"/>
      <c r="C54" s="102"/>
      <c r="D54" s="32">
        <f>SUM(D42:D53)</f>
        <v>6</v>
      </c>
      <c r="E54" s="33">
        <f>SUM(E42:E53)</f>
        <v>6</v>
      </c>
      <c r="F54" s="32">
        <f>SUM(F42:F53)</f>
        <v>6</v>
      </c>
      <c r="G54" s="33">
        <f>SUM(G42:G53)</f>
        <v>6</v>
      </c>
      <c r="H54" s="32"/>
      <c r="I54" s="33"/>
      <c r="J54" s="32"/>
      <c r="K54" s="33"/>
      <c r="L54" s="42" t="s">
        <v>88</v>
      </c>
      <c r="M54" s="27"/>
      <c r="N54" s="28"/>
    </row>
    <row r="55" spans="1:14" s="22" customFormat="1" ht="14.25" customHeight="1" thickBot="1" thickTop="1">
      <c r="A55" s="94" t="s">
        <v>50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</row>
    <row r="56" spans="1:14" s="14" customFormat="1" ht="13.5" thickTop="1">
      <c r="A56" s="9" t="s">
        <v>8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9</v>
      </c>
      <c r="N56" s="13"/>
    </row>
    <row r="57" spans="1:14" s="14" customFormat="1" ht="12.75">
      <c r="A57" s="9" t="s">
        <v>12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" t="s">
        <v>10</v>
      </c>
      <c r="N57" s="16"/>
    </row>
    <row r="58" spans="1:14" s="14" customFormat="1" ht="12.75">
      <c r="A58" s="9" t="s">
        <v>13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7" t="s">
        <v>11</v>
      </c>
      <c r="N58" s="16"/>
    </row>
    <row r="59" spans="1:14" s="14" customFormat="1" ht="13.5" thickBot="1">
      <c r="A59" s="47" t="s">
        <v>108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21"/>
    </row>
    <row r="60" spans="1:14" s="14" customFormat="1" ht="13.5" thickTop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</sheetData>
  <sheetProtection/>
  <mergeCells count="23">
    <mergeCell ref="A36:N36"/>
    <mergeCell ref="A16:N16"/>
    <mergeCell ref="A17:C17"/>
    <mergeCell ref="F10:G10"/>
    <mergeCell ref="H10:I10"/>
    <mergeCell ref="J10:K10"/>
    <mergeCell ref="B9:B11"/>
    <mergeCell ref="D10:E10"/>
    <mergeCell ref="A55:N55"/>
    <mergeCell ref="A39:N39"/>
    <mergeCell ref="A54:C54"/>
    <mergeCell ref="A40:N40"/>
    <mergeCell ref="A41:N41"/>
    <mergeCell ref="A38:C38"/>
    <mergeCell ref="L9:L11"/>
    <mergeCell ref="M9:N11"/>
    <mergeCell ref="A9:A11"/>
    <mergeCell ref="A35:C35"/>
    <mergeCell ref="C9:C11"/>
    <mergeCell ref="D9:K9"/>
    <mergeCell ref="A12:N12"/>
    <mergeCell ref="A18:N18"/>
    <mergeCell ref="A13:N13"/>
  </mergeCells>
  <printOptions/>
  <pageMargins left="0.35433070866141736" right="0.35433070866141736" top="0.5511811023622047" bottom="0.6692913385826772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F31" sqref="F31"/>
    </sheetView>
  </sheetViews>
  <sheetFormatPr defaultColWidth="9.140625" defaultRowHeight="12.75"/>
  <cols>
    <col min="1" max="1" width="10.7109375" style="0" customWidth="1"/>
    <col min="2" max="2" width="52.7109375" style="0" customWidth="1"/>
    <col min="3" max="3" width="5.7109375" style="0" customWidth="1"/>
    <col min="4" max="12" width="4.7109375" style="0" customWidth="1"/>
    <col min="13" max="13" width="10.7109375" style="0" customWidth="1"/>
    <col min="14" max="14" width="55.7109375" style="0" customWidth="1"/>
    <col min="15" max="15" width="3.7109375" style="0" customWidth="1"/>
  </cols>
  <sheetData>
    <row r="1" ht="25.5">
      <c r="A1" s="1" t="s">
        <v>145</v>
      </c>
    </row>
    <row r="2" ht="25.5">
      <c r="A2" s="1" t="s">
        <v>146</v>
      </c>
    </row>
    <row r="4" ht="23.25">
      <c r="A4" s="37" t="s">
        <v>69</v>
      </c>
    </row>
    <row r="5" ht="13.5" thickBot="1"/>
    <row r="6" spans="1:14" ht="17.25" customHeight="1" thickTop="1">
      <c r="A6" s="83" t="s">
        <v>1</v>
      </c>
      <c r="B6" s="111" t="s">
        <v>2</v>
      </c>
      <c r="C6" s="85" t="s">
        <v>3</v>
      </c>
      <c r="D6" s="87" t="s">
        <v>4</v>
      </c>
      <c r="E6" s="87"/>
      <c r="F6" s="87"/>
      <c r="G6" s="87"/>
      <c r="H6" s="87"/>
      <c r="I6" s="87"/>
      <c r="J6" s="87"/>
      <c r="K6" s="87"/>
      <c r="L6" s="77" t="s">
        <v>5</v>
      </c>
      <c r="M6" s="79" t="s">
        <v>107</v>
      </c>
      <c r="N6" s="80"/>
    </row>
    <row r="7" spans="1:14" ht="12.75" customHeight="1">
      <c r="A7" s="84"/>
      <c r="B7" s="112"/>
      <c r="C7" s="86"/>
      <c r="D7" s="113">
        <v>1</v>
      </c>
      <c r="E7" s="110"/>
      <c r="F7" s="109">
        <v>2</v>
      </c>
      <c r="G7" s="110"/>
      <c r="H7" s="109">
        <v>3</v>
      </c>
      <c r="I7" s="110"/>
      <c r="J7" s="109">
        <v>4</v>
      </c>
      <c r="K7" s="110"/>
      <c r="L7" s="78"/>
      <c r="M7" s="81"/>
      <c r="N7" s="82"/>
    </row>
    <row r="8" spans="1:14" ht="13.5" customHeight="1" thickBot="1">
      <c r="A8" s="84"/>
      <c r="B8" s="112"/>
      <c r="C8" s="86"/>
      <c r="D8" s="44" t="s">
        <v>6</v>
      </c>
      <c r="E8" s="45" t="s">
        <v>7</v>
      </c>
      <c r="F8" s="46" t="s">
        <v>6</v>
      </c>
      <c r="G8" s="45" t="s">
        <v>7</v>
      </c>
      <c r="H8" s="46" t="s">
        <v>6</v>
      </c>
      <c r="I8" s="45" t="s">
        <v>7</v>
      </c>
      <c r="J8" s="46" t="s">
        <v>6</v>
      </c>
      <c r="K8" s="45" t="s">
        <v>7</v>
      </c>
      <c r="L8" s="78"/>
      <c r="M8" s="81"/>
      <c r="N8" s="82"/>
    </row>
    <row r="9" spans="1:14" s="3" customFormat="1" ht="13.5" thickBot="1">
      <c r="A9" s="91" t="s">
        <v>75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s="3" customFormat="1" ht="12.75">
      <c r="A10" s="70" t="s">
        <v>134</v>
      </c>
      <c r="B10" s="58" t="s">
        <v>118</v>
      </c>
      <c r="C10" s="5" t="s">
        <v>17</v>
      </c>
      <c r="D10" s="23"/>
      <c r="E10" s="6"/>
      <c r="F10" s="23"/>
      <c r="G10" s="6"/>
      <c r="H10" s="23"/>
      <c r="I10" s="6"/>
      <c r="J10" s="23">
        <v>2</v>
      </c>
      <c r="K10" s="6"/>
      <c r="L10" s="24">
        <v>2</v>
      </c>
      <c r="M10" s="40"/>
      <c r="N10" s="41"/>
    </row>
    <row r="11" spans="1:14" s="43" customFormat="1" ht="12.75">
      <c r="A11" s="70" t="s">
        <v>135</v>
      </c>
      <c r="B11" s="58" t="s">
        <v>119</v>
      </c>
      <c r="C11" s="5" t="s">
        <v>17</v>
      </c>
      <c r="D11" s="38"/>
      <c r="E11" s="39"/>
      <c r="F11" s="38"/>
      <c r="G11" s="39"/>
      <c r="H11" s="38"/>
      <c r="I11" s="39"/>
      <c r="J11" s="23">
        <v>2</v>
      </c>
      <c r="K11" s="6"/>
      <c r="L11" s="24">
        <v>2</v>
      </c>
      <c r="M11" s="50"/>
      <c r="N11" s="51"/>
    </row>
    <row r="12" spans="1:14" s="3" customFormat="1" ht="12.75">
      <c r="A12" s="71" t="s">
        <v>136</v>
      </c>
      <c r="B12" s="58" t="s">
        <v>106</v>
      </c>
      <c r="C12" s="5" t="s">
        <v>17</v>
      </c>
      <c r="D12" s="23"/>
      <c r="E12" s="6"/>
      <c r="F12" s="23"/>
      <c r="G12" s="6"/>
      <c r="H12" s="38">
        <v>2</v>
      </c>
      <c r="I12" s="39"/>
      <c r="J12" s="23"/>
      <c r="K12" s="6"/>
      <c r="L12" s="24">
        <v>2</v>
      </c>
      <c r="M12" s="40"/>
      <c r="N12" s="41"/>
    </row>
    <row r="13" spans="1:14" s="3" customFormat="1" ht="25.5">
      <c r="A13" s="4" t="s">
        <v>79</v>
      </c>
      <c r="B13" s="25" t="s">
        <v>80</v>
      </c>
      <c r="C13" s="5" t="s">
        <v>25</v>
      </c>
      <c r="D13" s="23"/>
      <c r="E13" s="6"/>
      <c r="F13" s="23"/>
      <c r="G13" s="6"/>
      <c r="H13" s="23"/>
      <c r="I13" s="6">
        <v>4</v>
      </c>
      <c r="J13" s="23"/>
      <c r="K13" s="6"/>
      <c r="L13" s="24">
        <v>4</v>
      </c>
      <c r="M13" s="122" t="s">
        <v>113</v>
      </c>
      <c r="N13" s="123" t="s">
        <v>81</v>
      </c>
    </row>
    <row r="14" spans="1:14" s="3" customFormat="1" ht="12.75">
      <c r="A14" s="70" t="s">
        <v>137</v>
      </c>
      <c r="B14" s="58" t="s">
        <v>82</v>
      </c>
      <c r="C14" s="5" t="s">
        <v>25</v>
      </c>
      <c r="D14" s="23"/>
      <c r="E14" s="6"/>
      <c r="F14" s="23"/>
      <c r="G14" s="6"/>
      <c r="H14" s="23"/>
      <c r="I14" s="6">
        <v>2</v>
      </c>
      <c r="J14" s="23"/>
      <c r="K14" s="6"/>
      <c r="L14" s="24">
        <v>4</v>
      </c>
      <c r="M14" s="122" t="s">
        <v>32</v>
      </c>
      <c r="N14" s="123" t="s">
        <v>33</v>
      </c>
    </row>
    <row r="15" spans="1:14" s="3" customFormat="1" ht="12.75">
      <c r="A15" s="70" t="s">
        <v>138</v>
      </c>
      <c r="B15" s="58" t="s">
        <v>84</v>
      </c>
      <c r="C15" s="5" t="s">
        <v>25</v>
      </c>
      <c r="D15" s="23"/>
      <c r="E15" s="6"/>
      <c r="F15" s="23"/>
      <c r="G15" s="6"/>
      <c r="H15" s="23"/>
      <c r="I15" s="6"/>
      <c r="J15" s="23"/>
      <c r="K15" s="6">
        <v>2</v>
      </c>
      <c r="L15" s="24">
        <v>4</v>
      </c>
      <c r="M15" s="50" t="s">
        <v>32</v>
      </c>
      <c r="N15" s="51" t="s">
        <v>33</v>
      </c>
    </row>
    <row r="16" spans="1:14" s="3" customFormat="1" ht="12.75">
      <c r="A16" s="4" t="s">
        <v>85</v>
      </c>
      <c r="B16" s="25" t="s">
        <v>86</v>
      </c>
      <c r="C16" s="5" t="s">
        <v>25</v>
      </c>
      <c r="D16" s="23"/>
      <c r="E16" s="6"/>
      <c r="F16" s="23"/>
      <c r="G16" s="6"/>
      <c r="H16" s="23"/>
      <c r="I16" s="6">
        <v>4</v>
      </c>
      <c r="J16" s="23"/>
      <c r="K16" s="6"/>
      <c r="L16" s="24">
        <v>4</v>
      </c>
      <c r="M16" s="122" t="s">
        <v>112</v>
      </c>
      <c r="N16" s="123" t="s">
        <v>46</v>
      </c>
    </row>
    <row r="17" spans="1:14" s="3" customFormat="1" ht="13.5" thickBot="1">
      <c r="A17" s="70" t="s">
        <v>139</v>
      </c>
      <c r="B17" s="58" t="s">
        <v>87</v>
      </c>
      <c r="C17" s="26" t="s">
        <v>25</v>
      </c>
      <c r="D17" s="23"/>
      <c r="E17" s="6"/>
      <c r="F17" s="23"/>
      <c r="G17" s="6"/>
      <c r="H17" s="23"/>
      <c r="I17" s="6"/>
      <c r="J17" s="23"/>
      <c r="K17" s="6">
        <v>6</v>
      </c>
      <c r="L17" s="24">
        <v>6</v>
      </c>
      <c r="M17" s="50" t="s">
        <v>85</v>
      </c>
      <c r="N17" s="51" t="s">
        <v>86</v>
      </c>
    </row>
    <row r="18" spans="1:14" s="3" customFormat="1" ht="13.5" thickBot="1">
      <c r="A18" s="74" t="s">
        <v>20</v>
      </c>
      <c r="B18" s="75"/>
      <c r="C18" s="76"/>
      <c r="D18" s="32"/>
      <c r="E18" s="33"/>
      <c r="F18" s="32"/>
      <c r="G18" s="33"/>
      <c r="H18" s="32">
        <f>SUM(H10:H17)</f>
        <v>2</v>
      </c>
      <c r="I18" s="33">
        <f>SUM(I10:I17)</f>
        <v>10</v>
      </c>
      <c r="J18" s="32">
        <f>SUM(J10:J17)</f>
        <v>4</v>
      </c>
      <c r="K18" s="33">
        <f>SUM(K10:K17)</f>
        <v>8</v>
      </c>
      <c r="L18" s="34">
        <f>SUM(L10:L17)</f>
        <v>28</v>
      </c>
      <c r="M18" s="35"/>
      <c r="N18" s="36"/>
    </row>
    <row r="19" spans="1:14" s="3" customFormat="1" ht="13.5" thickBot="1">
      <c r="A19" s="91" t="s">
        <v>76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</row>
    <row r="20" spans="1:14" s="3" customFormat="1" ht="12.75">
      <c r="A20" s="4" t="s">
        <v>149</v>
      </c>
      <c r="B20" s="25" t="s">
        <v>90</v>
      </c>
      <c r="C20" s="59" t="s">
        <v>25</v>
      </c>
      <c r="D20" s="23"/>
      <c r="E20" s="6"/>
      <c r="F20" s="23"/>
      <c r="G20" s="6"/>
      <c r="H20" s="23"/>
      <c r="I20" s="6">
        <v>10</v>
      </c>
      <c r="J20" s="23"/>
      <c r="K20" s="6"/>
      <c r="L20" s="24">
        <v>10</v>
      </c>
      <c r="M20" s="7"/>
      <c r="N20" s="8"/>
    </row>
    <row r="21" spans="1:14" s="3" customFormat="1" ht="13.5" thickBot="1">
      <c r="A21" s="4" t="s">
        <v>150</v>
      </c>
      <c r="B21" s="25" t="s">
        <v>91</v>
      </c>
      <c r="C21" s="59" t="s">
        <v>25</v>
      </c>
      <c r="D21" s="23"/>
      <c r="E21" s="6"/>
      <c r="F21" s="23"/>
      <c r="G21" s="6"/>
      <c r="H21" s="23"/>
      <c r="I21" s="6"/>
      <c r="J21" s="23"/>
      <c r="K21" s="6">
        <v>10</v>
      </c>
      <c r="L21" s="24">
        <v>10</v>
      </c>
      <c r="M21" s="7"/>
      <c r="N21" s="8"/>
    </row>
    <row r="22" spans="1:14" s="3" customFormat="1" ht="13.5" thickBot="1">
      <c r="A22" s="114" t="s">
        <v>20</v>
      </c>
      <c r="B22" s="115"/>
      <c r="C22" s="116"/>
      <c r="D22" s="31"/>
      <c r="E22" s="29"/>
      <c r="F22" s="31"/>
      <c r="G22" s="29"/>
      <c r="H22" s="31"/>
      <c r="I22" s="29">
        <v>10</v>
      </c>
      <c r="J22" s="31"/>
      <c r="K22" s="29">
        <v>10</v>
      </c>
      <c r="L22" s="30">
        <f>L20+L21</f>
        <v>20</v>
      </c>
      <c r="M22" s="27"/>
      <c r="N22" s="28"/>
    </row>
    <row r="23" spans="1:14" s="14" customFormat="1" ht="13.5" thickTop="1">
      <c r="A23" s="9" t="s">
        <v>8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9</v>
      </c>
      <c r="N23" s="16"/>
    </row>
    <row r="24" spans="1:14" s="14" customFormat="1" ht="12.75">
      <c r="A24" s="9" t="s">
        <v>12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5" t="s">
        <v>10</v>
      </c>
      <c r="N24" s="16"/>
    </row>
    <row r="25" spans="1:14" s="14" customFormat="1" ht="12.75">
      <c r="A25" s="9" t="s">
        <v>13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7" t="s">
        <v>11</v>
      </c>
      <c r="N25" s="16"/>
    </row>
    <row r="26" spans="1:14" s="14" customFormat="1" ht="12.75">
      <c r="A26" s="67" t="s">
        <v>142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8"/>
      <c r="N26" s="69"/>
    </row>
    <row r="27" spans="1:14" s="14" customFormat="1" ht="13.5" thickBot="1">
      <c r="A27" s="47" t="s">
        <v>143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1"/>
    </row>
    <row r="28" spans="1:14" s="14" customFormat="1" ht="13.5" thickTop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1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1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</sheetData>
  <sheetProtection/>
  <mergeCells count="14">
    <mergeCell ref="M6:N8"/>
    <mergeCell ref="A22:C22"/>
    <mergeCell ref="A18:C18"/>
    <mergeCell ref="A6:A8"/>
    <mergeCell ref="B6:B8"/>
    <mergeCell ref="C6:C8"/>
    <mergeCell ref="A9:N9"/>
    <mergeCell ref="A19:N19"/>
    <mergeCell ref="L6:L8"/>
    <mergeCell ref="D6:K6"/>
    <mergeCell ref="D7:E7"/>
    <mergeCell ref="F7:G7"/>
    <mergeCell ref="H7:I7"/>
    <mergeCell ref="J7:K7"/>
  </mergeCells>
  <printOptions/>
  <pageMargins left="0.35433070866141736" right="0.35433070866141736" top="0.7874015748031497" bottom="0.787401574803149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10.7109375" style="0" customWidth="1"/>
    <col min="2" max="2" width="52.7109375" style="0" customWidth="1"/>
    <col min="3" max="3" width="5.7109375" style="0" customWidth="1"/>
    <col min="4" max="12" width="4.7109375" style="0" customWidth="1"/>
    <col min="13" max="13" width="10.7109375" style="0" customWidth="1"/>
    <col min="14" max="14" width="50.7109375" style="0" customWidth="1"/>
    <col min="15" max="15" width="3.7109375" style="0" customWidth="1"/>
  </cols>
  <sheetData>
    <row r="1" ht="25.5">
      <c r="A1" s="1" t="s">
        <v>145</v>
      </c>
    </row>
    <row r="2" ht="25.5">
      <c r="A2" s="1" t="s">
        <v>146</v>
      </c>
    </row>
    <row r="4" ht="23.25">
      <c r="A4" s="37" t="s">
        <v>77</v>
      </c>
    </row>
    <row r="5" ht="13.5" thickBot="1"/>
    <row r="6" spans="1:14" ht="17.25" customHeight="1" thickTop="1">
      <c r="A6" s="83" t="s">
        <v>1</v>
      </c>
      <c r="B6" s="111" t="s">
        <v>2</v>
      </c>
      <c r="C6" s="85" t="s">
        <v>3</v>
      </c>
      <c r="D6" s="119" t="s">
        <v>4</v>
      </c>
      <c r="E6" s="119"/>
      <c r="F6" s="119"/>
      <c r="G6" s="119"/>
      <c r="H6" s="119"/>
      <c r="I6" s="119"/>
      <c r="J6" s="119"/>
      <c r="K6" s="119"/>
      <c r="L6" s="77" t="s">
        <v>5</v>
      </c>
      <c r="M6" s="79" t="s">
        <v>107</v>
      </c>
      <c r="N6" s="80"/>
    </row>
    <row r="7" spans="1:14" ht="12.75" customHeight="1">
      <c r="A7" s="84"/>
      <c r="B7" s="112"/>
      <c r="C7" s="86"/>
      <c r="D7" s="120">
        <v>1</v>
      </c>
      <c r="E7" s="118"/>
      <c r="F7" s="117">
        <v>2</v>
      </c>
      <c r="G7" s="118"/>
      <c r="H7" s="117">
        <v>3</v>
      </c>
      <c r="I7" s="118"/>
      <c r="J7" s="117">
        <v>4</v>
      </c>
      <c r="K7" s="118"/>
      <c r="L7" s="78"/>
      <c r="M7" s="81"/>
      <c r="N7" s="82"/>
    </row>
    <row r="8" spans="1:14" ht="13.5" customHeight="1" thickBot="1">
      <c r="A8" s="84"/>
      <c r="B8" s="112"/>
      <c r="C8" s="86"/>
      <c r="D8" s="44" t="s">
        <v>6</v>
      </c>
      <c r="E8" s="45" t="s">
        <v>7</v>
      </c>
      <c r="F8" s="46" t="s">
        <v>6</v>
      </c>
      <c r="G8" s="45" t="s">
        <v>7</v>
      </c>
      <c r="H8" s="46" t="s">
        <v>6</v>
      </c>
      <c r="I8" s="45" t="s">
        <v>7</v>
      </c>
      <c r="J8" s="46" t="s">
        <v>6</v>
      </c>
      <c r="K8" s="45" t="s">
        <v>7</v>
      </c>
      <c r="L8" s="78"/>
      <c r="M8" s="81"/>
      <c r="N8" s="82"/>
    </row>
    <row r="9" spans="1:14" s="3" customFormat="1" ht="13.5" thickBot="1">
      <c r="A9" s="91" t="s">
        <v>78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s="3" customFormat="1" ht="12.75">
      <c r="A10" s="70" t="s">
        <v>134</v>
      </c>
      <c r="B10" s="58" t="s">
        <v>118</v>
      </c>
      <c r="C10" s="5" t="s">
        <v>17</v>
      </c>
      <c r="D10" s="23"/>
      <c r="E10" s="6"/>
      <c r="F10" s="23"/>
      <c r="G10" s="6"/>
      <c r="H10" s="23"/>
      <c r="I10" s="6"/>
      <c r="J10" s="23">
        <v>2</v>
      </c>
      <c r="K10" s="6"/>
      <c r="L10" s="24">
        <v>2</v>
      </c>
      <c r="M10" s="7"/>
      <c r="N10" s="8"/>
    </row>
    <row r="11" spans="1:14" s="43" customFormat="1" ht="12.75">
      <c r="A11" s="70" t="s">
        <v>135</v>
      </c>
      <c r="B11" s="58" t="s">
        <v>119</v>
      </c>
      <c r="C11" s="5" t="s">
        <v>17</v>
      </c>
      <c r="D11" s="38"/>
      <c r="E11" s="39"/>
      <c r="F11" s="38"/>
      <c r="G11" s="39"/>
      <c r="H11" s="38"/>
      <c r="I11" s="39"/>
      <c r="J11" s="23">
        <v>2</v>
      </c>
      <c r="K11" s="6"/>
      <c r="L11" s="24">
        <v>2</v>
      </c>
      <c r="M11" s="50"/>
      <c r="N11" s="51"/>
    </row>
    <row r="12" spans="1:14" s="3" customFormat="1" ht="12.75">
      <c r="A12" s="71" t="s">
        <v>136</v>
      </c>
      <c r="B12" s="58" t="s">
        <v>106</v>
      </c>
      <c r="C12" s="5" t="s">
        <v>17</v>
      </c>
      <c r="D12" s="23"/>
      <c r="E12" s="6"/>
      <c r="F12" s="23"/>
      <c r="G12" s="6"/>
      <c r="H12" s="38">
        <v>2</v>
      </c>
      <c r="I12" s="39"/>
      <c r="J12" s="23"/>
      <c r="K12" s="6"/>
      <c r="L12" s="24">
        <v>2</v>
      </c>
      <c r="M12" s="40"/>
      <c r="N12" s="41"/>
    </row>
    <row r="13" spans="1:14" s="3" customFormat="1" ht="25.5">
      <c r="A13" s="4" t="s">
        <v>92</v>
      </c>
      <c r="B13" s="25" t="s">
        <v>93</v>
      </c>
      <c r="C13" s="5" t="s">
        <v>25</v>
      </c>
      <c r="D13" s="23"/>
      <c r="E13" s="6"/>
      <c r="F13" s="23"/>
      <c r="G13" s="6"/>
      <c r="H13" s="23"/>
      <c r="I13" s="6">
        <v>3</v>
      </c>
      <c r="J13" s="23"/>
      <c r="K13" s="6"/>
      <c r="L13" s="24">
        <v>3</v>
      </c>
      <c r="M13" s="7"/>
      <c r="N13" s="8"/>
    </row>
    <row r="14" spans="1:14" s="3" customFormat="1" ht="12.75">
      <c r="A14" s="71" t="s">
        <v>94</v>
      </c>
      <c r="B14" s="58" t="s">
        <v>120</v>
      </c>
      <c r="C14" s="5" t="s">
        <v>25</v>
      </c>
      <c r="D14" s="23"/>
      <c r="E14" s="6"/>
      <c r="F14" s="23"/>
      <c r="G14" s="6"/>
      <c r="H14" s="23"/>
      <c r="I14" s="6">
        <v>3</v>
      </c>
      <c r="J14" s="23"/>
      <c r="K14" s="6"/>
      <c r="L14" s="24">
        <v>3</v>
      </c>
      <c r="M14" s="7"/>
      <c r="N14" s="8"/>
    </row>
    <row r="15" spans="1:14" s="3" customFormat="1" ht="12.75">
      <c r="A15" s="70" t="s">
        <v>140</v>
      </c>
      <c r="B15" s="58" t="s">
        <v>121</v>
      </c>
      <c r="C15" s="5" t="s">
        <v>16</v>
      </c>
      <c r="D15" s="38"/>
      <c r="E15" s="39"/>
      <c r="F15" s="38"/>
      <c r="G15" s="39"/>
      <c r="H15" s="38">
        <v>2</v>
      </c>
      <c r="I15" s="39"/>
      <c r="J15" s="38"/>
      <c r="K15" s="39"/>
      <c r="L15" s="24">
        <v>2</v>
      </c>
      <c r="M15" s="50" t="s">
        <v>36</v>
      </c>
      <c r="N15" s="51" t="s">
        <v>37</v>
      </c>
    </row>
    <row r="16" spans="1:14" s="3" customFormat="1" ht="12.75">
      <c r="A16" s="70" t="s">
        <v>141</v>
      </c>
      <c r="B16" s="58" t="s">
        <v>122</v>
      </c>
      <c r="C16" s="5" t="s">
        <v>25</v>
      </c>
      <c r="D16" s="23"/>
      <c r="E16" s="6"/>
      <c r="F16" s="23"/>
      <c r="G16" s="6"/>
      <c r="H16" s="23"/>
      <c r="I16" s="6"/>
      <c r="J16" s="23"/>
      <c r="K16" s="6">
        <v>2</v>
      </c>
      <c r="L16" s="24">
        <v>2</v>
      </c>
      <c r="M16" s="7"/>
      <c r="N16" s="8"/>
    </row>
    <row r="17" spans="1:14" s="3" customFormat="1" ht="12.75">
      <c r="A17" s="4" t="s">
        <v>95</v>
      </c>
      <c r="B17" s="25" t="s">
        <v>96</v>
      </c>
      <c r="C17" s="5" t="s">
        <v>25</v>
      </c>
      <c r="D17" s="23"/>
      <c r="E17" s="6"/>
      <c r="F17" s="23"/>
      <c r="G17" s="6"/>
      <c r="H17" s="23"/>
      <c r="I17" s="6"/>
      <c r="J17" s="23"/>
      <c r="K17" s="6">
        <v>2</v>
      </c>
      <c r="L17" s="24">
        <v>2</v>
      </c>
      <c r="M17" s="7"/>
      <c r="N17" s="8"/>
    </row>
    <row r="18" spans="1:14" s="3" customFormat="1" ht="25.5">
      <c r="A18" s="4" t="s">
        <v>97</v>
      </c>
      <c r="B18" s="25" t="s">
        <v>98</v>
      </c>
      <c r="C18" s="5" t="s">
        <v>16</v>
      </c>
      <c r="D18" s="23"/>
      <c r="E18" s="6"/>
      <c r="F18" s="23"/>
      <c r="G18" s="6"/>
      <c r="H18" s="23"/>
      <c r="I18" s="6"/>
      <c r="J18" s="23">
        <v>2</v>
      </c>
      <c r="K18" s="6"/>
      <c r="L18" s="24">
        <v>2</v>
      </c>
      <c r="M18" s="7"/>
      <c r="N18" s="8"/>
    </row>
    <row r="19" spans="1:14" s="3" customFormat="1" ht="12.75">
      <c r="A19" s="4" t="s">
        <v>99</v>
      </c>
      <c r="B19" s="25" t="s">
        <v>100</v>
      </c>
      <c r="C19" s="5" t="s">
        <v>25</v>
      </c>
      <c r="D19" s="23"/>
      <c r="E19" s="6"/>
      <c r="F19" s="23"/>
      <c r="G19" s="6"/>
      <c r="H19" s="23"/>
      <c r="I19" s="6">
        <v>2</v>
      </c>
      <c r="J19" s="23"/>
      <c r="K19" s="6"/>
      <c r="L19" s="24">
        <v>2</v>
      </c>
      <c r="M19" s="50" t="s">
        <v>109</v>
      </c>
      <c r="N19" s="51" t="s">
        <v>24</v>
      </c>
    </row>
    <row r="20" spans="1:14" s="3" customFormat="1" ht="12.75">
      <c r="A20" s="4" t="s">
        <v>101</v>
      </c>
      <c r="B20" s="25" t="s">
        <v>102</v>
      </c>
      <c r="C20" s="5" t="s">
        <v>16</v>
      </c>
      <c r="D20" s="23"/>
      <c r="E20" s="6"/>
      <c r="F20" s="23"/>
      <c r="G20" s="6"/>
      <c r="H20" s="23">
        <v>2</v>
      </c>
      <c r="I20" s="6"/>
      <c r="J20" s="23"/>
      <c r="K20" s="6"/>
      <c r="L20" s="24">
        <v>2</v>
      </c>
      <c r="M20" s="7"/>
      <c r="N20" s="8"/>
    </row>
    <row r="21" spans="1:14" s="3" customFormat="1" ht="13.5" thickBot="1">
      <c r="A21" s="4" t="s">
        <v>103</v>
      </c>
      <c r="B21" s="25" t="s">
        <v>104</v>
      </c>
      <c r="C21" s="5" t="s">
        <v>25</v>
      </c>
      <c r="D21" s="23"/>
      <c r="E21" s="6"/>
      <c r="F21" s="23"/>
      <c r="G21" s="6"/>
      <c r="H21" s="23"/>
      <c r="I21" s="6">
        <v>4</v>
      </c>
      <c r="J21" s="23"/>
      <c r="K21" s="6"/>
      <c r="L21" s="24">
        <v>4</v>
      </c>
      <c r="M21" s="50" t="s">
        <v>111</v>
      </c>
      <c r="N21" s="51" t="s">
        <v>45</v>
      </c>
    </row>
    <row r="22" spans="1:14" s="3" customFormat="1" ht="13.5" thickBot="1">
      <c r="A22" s="74" t="s">
        <v>20</v>
      </c>
      <c r="B22" s="75"/>
      <c r="C22" s="76"/>
      <c r="D22" s="32"/>
      <c r="E22" s="33"/>
      <c r="F22" s="32"/>
      <c r="G22" s="33"/>
      <c r="H22" s="32">
        <f>SUM(H10:H21)</f>
        <v>6</v>
      </c>
      <c r="I22" s="33">
        <f>SUM(I10:I21)</f>
        <v>12</v>
      </c>
      <c r="J22" s="32">
        <f>SUM(J10:J21)</f>
        <v>6</v>
      </c>
      <c r="K22" s="33">
        <f>SUM(K10:K21)</f>
        <v>4</v>
      </c>
      <c r="L22" s="34">
        <f>SUM(L10:L21)</f>
        <v>28</v>
      </c>
      <c r="M22" s="35"/>
      <c r="N22" s="36"/>
    </row>
    <row r="23" spans="1:14" s="3" customFormat="1" ht="13.5" thickBot="1">
      <c r="A23" s="91" t="s">
        <v>76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</row>
    <row r="24" spans="1:14" s="3" customFormat="1" ht="12.75">
      <c r="A24" s="4" t="s">
        <v>149</v>
      </c>
      <c r="B24" s="25" t="s">
        <v>90</v>
      </c>
      <c r="C24" s="59" t="s">
        <v>25</v>
      </c>
      <c r="D24" s="23"/>
      <c r="E24" s="6"/>
      <c r="F24" s="23"/>
      <c r="G24" s="6"/>
      <c r="H24" s="23"/>
      <c r="I24" s="6">
        <v>10</v>
      </c>
      <c r="J24" s="23"/>
      <c r="K24" s="6"/>
      <c r="L24" s="24">
        <v>10</v>
      </c>
      <c r="M24" s="7"/>
      <c r="N24" s="8"/>
    </row>
    <row r="25" spans="1:14" s="3" customFormat="1" ht="13.5" thickBot="1">
      <c r="A25" s="4" t="s">
        <v>150</v>
      </c>
      <c r="B25" s="25" t="s">
        <v>91</v>
      </c>
      <c r="C25" s="59" t="s">
        <v>25</v>
      </c>
      <c r="D25" s="23"/>
      <c r="E25" s="6"/>
      <c r="F25" s="23"/>
      <c r="G25" s="6"/>
      <c r="H25" s="23"/>
      <c r="I25" s="6"/>
      <c r="J25" s="23"/>
      <c r="K25" s="6">
        <v>10</v>
      </c>
      <c r="L25" s="24">
        <v>10</v>
      </c>
      <c r="M25" s="7"/>
      <c r="N25" s="8"/>
    </row>
    <row r="26" spans="1:14" s="3" customFormat="1" ht="13.5" thickBot="1">
      <c r="A26" s="114" t="s">
        <v>20</v>
      </c>
      <c r="B26" s="115"/>
      <c r="C26" s="116"/>
      <c r="D26" s="31"/>
      <c r="E26" s="29"/>
      <c r="F26" s="31"/>
      <c r="G26" s="29"/>
      <c r="H26" s="31"/>
      <c r="I26" s="29">
        <v>10</v>
      </c>
      <c r="J26" s="31"/>
      <c r="K26" s="29">
        <v>10</v>
      </c>
      <c r="L26" s="30">
        <f>L24+L25</f>
        <v>20</v>
      </c>
      <c r="M26" s="27"/>
      <c r="N26" s="28"/>
    </row>
    <row r="27" spans="1:14" s="14" customFormat="1" ht="13.5" thickTop="1">
      <c r="A27" s="9" t="s">
        <v>8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 t="s">
        <v>9</v>
      </c>
      <c r="N27" s="16"/>
    </row>
    <row r="28" spans="1:14" s="14" customFormat="1" ht="12.75">
      <c r="A28" s="9" t="s">
        <v>12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5" t="s">
        <v>10</v>
      </c>
      <c r="N28" s="16"/>
    </row>
    <row r="29" spans="1:14" s="14" customFormat="1" ht="12.75">
      <c r="A29" s="9" t="s">
        <v>13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7" t="s">
        <v>11</v>
      </c>
      <c r="N29" s="16"/>
    </row>
    <row r="30" spans="1:14" s="14" customFormat="1" ht="12.75">
      <c r="A30" s="67" t="s">
        <v>142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8"/>
      <c r="N30" s="69"/>
    </row>
    <row r="31" spans="1:14" s="14" customFormat="1" ht="13.5" thickBot="1">
      <c r="A31" s="47" t="s">
        <v>143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21"/>
    </row>
    <row r="32" spans="1:14" s="14" customFormat="1" ht="13.5" thickTop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sheetProtection/>
  <mergeCells count="14">
    <mergeCell ref="A26:C26"/>
    <mergeCell ref="A23:N23"/>
    <mergeCell ref="M6:N8"/>
    <mergeCell ref="A22:C22"/>
    <mergeCell ref="A6:A8"/>
    <mergeCell ref="B6:B8"/>
    <mergeCell ref="C6:C8"/>
    <mergeCell ref="D6:K6"/>
    <mergeCell ref="A9:N9"/>
    <mergeCell ref="D7:E7"/>
    <mergeCell ref="F7:G7"/>
    <mergeCell ref="H7:I7"/>
    <mergeCell ref="J7:K7"/>
    <mergeCell ref="L6:L8"/>
  </mergeCells>
  <printOptions/>
  <pageMargins left="0.35433070866141736" right="0.35433070866141736" top="0.7874015748031497" bottom="0.7874015748031497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="80" zoomScaleNormal="80" zoomScalePageLayoutView="0" workbookViewId="0" topLeftCell="A1">
      <selection activeCell="A34" sqref="A34"/>
    </sheetView>
  </sheetViews>
  <sheetFormatPr defaultColWidth="9.140625" defaultRowHeight="12.75"/>
  <cols>
    <col min="1" max="1" width="142.7109375" style="0" customWidth="1"/>
  </cols>
  <sheetData>
    <row r="1" ht="25.5">
      <c r="A1" s="1" t="s">
        <v>145</v>
      </c>
    </row>
    <row r="2" ht="25.5">
      <c r="A2" s="1" t="s">
        <v>146</v>
      </c>
    </row>
    <row r="4" ht="25.5">
      <c r="A4" s="121" t="s">
        <v>83</v>
      </c>
    </row>
    <row r="5" ht="13.5" thickBot="1"/>
    <row r="6" spans="1:3" ht="14.25" customHeight="1" thickBot="1">
      <c r="A6" s="55" t="s">
        <v>67</v>
      </c>
      <c r="B6" s="52" t="s">
        <v>5</v>
      </c>
      <c r="C6" s="52" t="s">
        <v>5</v>
      </c>
    </row>
    <row r="7" spans="1:3" ht="13.5" thickBot="1">
      <c r="A7" s="56" t="s">
        <v>70</v>
      </c>
      <c r="B7" s="53"/>
      <c r="C7" s="53">
        <f>B8+B9</f>
        <v>60</v>
      </c>
    </row>
    <row r="8" spans="1:3" ht="13.5" thickBot="1">
      <c r="A8" s="56" t="s">
        <v>71</v>
      </c>
      <c r="B8" s="53">
        <f>Kozos!L17</f>
        <v>22</v>
      </c>
      <c r="C8" s="53"/>
    </row>
    <row r="9" spans="1:3" ht="13.5" thickBot="1">
      <c r="A9" s="56" t="s">
        <v>72</v>
      </c>
      <c r="B9" s="53">
        <f>Kozos!L35</f>
        <v>38</v>
      </c>
      <c r="C9" s="53"/>
    </row>
    <row r="10" spans="1:3" ht="13.5" thickBot="1">
      <c r="A10" s="56" t="s">
        <v>73</v>
      </c>
      <c r="B10" s="53">
        <f>Kozos!L38</f>
        <v>6</v>
      </c>
      <c r="C10" s="54">
        <f>B10</f>
        <v>6</v>
      </c>
    </row>
    <row r="11" spans="1:3" ht="13.5" thickBot="1">
      <c r="A11" s="56" t="s">
        <v>74</v>
      </c>
      <c r="B11" s="53"/>
      <c r="C11" s="53">
        <f>B12+B13</f>
        <v>34</v>
      </c>
    </row>
    <row r="12" spans="1:3" ht="13.5" thickBot="1">
      <c r="A12" s="56" t="s">
        <v>75</v>
      </c>
      <c r="B12" s="53">
        <f>Media_szakirany!L18</f>
        <v>28</v>
      </c>
      <c r="C12" s="53"/>
    </row>
    <row r="13" spans="1:3" ht="13.5" thickBot="1">
      <c r="A13" s="56" t="s">
        <v>89</v>
      </c>
      <c r="B13" s="53">
        <v>6</v>
      </c>
      <c r="C13" s="53"/>
    </row>
    <row r="14" spans="1:3" ht="13.5" thickBot="1">
      <c r="A14" s="56" t="s">
        <v>76</v>
      </c>
      <c r="B14" s="54">
        <v>20</v>
      </c>
      <c r="C14" s="54">
        <f>B14</f>
        <v>20</v>
      </c>
    </row>
    <row r="15" spans="1:3" ht="13.5" thickBot="1">
      <c r="A15" s="57" t="s">
        <v>20</v>
      </c>
      <c r="B15" s="53">
        <f>SUM(B7:B14)</f>
        <v>120</v>
      </c>
      <c r="C15" s="53">
        <f>SUM(C7:C14)</f>
        <v>120</v>
      </c>
    </row>
    <row r="17" ht="13.5" thickBot="1"/>
    <row r="18" spans="1:3" ht="14.25" customHeight="1" thickBot="1">
      <c r="A18" s="55" t="s">
        <v>68</v>
      </c>
      <c r="B18" s="52" t="s">
        <v>5</v>
      </c>
      <c r="C18" s="52" t="s">
        <v>5</v>
      </c>
    </row>
    <row r="19" spans="1:3" ht="13.5" thickBot="1">
      <c r="A19" s="56" t="s">
        <v>70</v>
      </c>
      <c r="B19" s="53"/>
      <c r="C19" s="53">
        <f>B20+B21</f>
        <v>60</v>
      </c>
    </row>
    <row r="20" spans="1:3" ht="13.5" thickBot="1">
      <c r="A20" s="56" t="s">
        <v>71</v>
      </c>
      <c r="B20" s="53">
        <f>Kozos!L17</f>
        <v>22</v>
      </c>
      <c r="C20" s="53"/>
    </row>
    <row r="21" spans="1:3" ht="13.5" thickBot="1">
      <c r="A21" s="56" t="s">
        <v>72</v>
      </c>
      <c r="B21" s="53">
        <f>Kozos!L35</f>
        <v>38</v>
      </c>
      <c r="C21" s="53"/>
    </row>
    <row r="22" spans="1:3" ht="13.5" thickBot="1">
      <c r="A22" s="56" t="s">
        <v>73</v>
      </c>
      <c r="B22" s="53">
        <f>Kozos!L38</f>
        <v>6</v>
      </c>
      <c r="C22" s="53">
        <f>B22</f>
        <v>6</v>
      </c>
    </row>
    <row r="23" spans="1:3" ht="13.5" thickBot="1">
      <c r="A23" s="56" t="s">
        <v>74</v>
      </c>
      <c r="B23" s="53"/>
      <c r="C23" s="53">
        <f>B24+B25</f>
        <v>34</v>
      </c>
    </row>
    <row r="24" spans="1:3" ht="13.5" thickBot="1">
      <c r="A24" s="56" t="s">
        <v>78</v>
      </c>
      <c r="B24" s="53">
        <f>Muzeum_szakirany!L22</f>
        <v>28</v>
      </c>
      <c r="C24" s="53"/>
    </row>
    <row r="25" spans="1:3" ht="13.5" thickBot="1">
      <c r="A25" s="56" t="s">
        <v>89</v>
      </c>
      <c r="B25" s="53">
        <v>6</v>
      </c>
      <c r="C25" s="53"/>
    </row>
    <row r="26" spans="1:3" ht="13.5" thickBot="1">
      <c r="A26" s="56" t="s">
        <v>76</v>
      </c>
      <c r="B26" s="53">
        <v>20</v>
      </c>
      <c r="C26" s="53">
        <f>B26</f>
        <v>20</v>
      </c>
    </row>
    <row r="27" spans="1:3" ht="13.5" thickBot="1">
      <c r="A27" s="57" t="s">
        <v>20</v>
      </c>
      <c r="B27" s="53">
        <f>SUM(B19:B26)</f>
        <v>120</v>
      </c>
      <c r="C27" s="53">
        <f>SUM(C19:C26)</f>
        <v>120</v>
      </c>
    </row>
    <row r="30" ht="14.25" customHeight="1"/>
  </sheetData>
  <sheetProtection/>
  <printOptions/>
  <pageMargins left="0.35433070866141736" right="0.35433070866141736" top="0.5905511811023623" bottom="0.5905511811023623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2015-11-28T14:59:55Z</cp:lastPrinted>
  <dcterms:created xsi:type="dcterms:W3CDTF">2012-04-28T14:54:16Z</dcterms:created>
  <dcterms:modified xsi:type="dcterms:W3CDTF">2015-11-28T14:59:57Z</dcterms:modified>
  <cp:category/>
  <cp:version/>
  <cp:contentType/>
  <cp:contentStatus/>
</cp:coreProperties>
</file>