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ematikatanár" sheetId="1" r:id="rId1"/>
    <sheet name="olvass el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<sst xmlns="http://schemas.openxmlformats.org/spreadsheetml/2006/main" count="298" uniqueCount="153">
  <si>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</si>
  <si>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</si>
  <si>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</si>
  <si>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</si>
  <si>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</si>
  <si>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</si>
  <si>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</si>
  <si>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</si>
  <si>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</si>
  <si>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Gyj=gyakorlati jegy</t>
  </si>
  <si>
    <t>Előfeltételek</t>
  </si>
  <si>
    <t>erős</t>
  </si>
  <si>
    <t>gyenge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</si>
  <si>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</si>
  <si>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</si>
  <si>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</si>
  <si>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</si>
  <si>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</si>
  <si>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</si>
  <si>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</si>
  <si>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</si>
  <si>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</si>
  <si>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</si>
  <si>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</si>
  <si>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</si>
  <si>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</si>
  <si>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</si>
  <si>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</si>
  <si>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</si>
  <si>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</si>
  <si>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</si>
  <si>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</si>
  <si>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</si>
  <si>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</si>
  <si>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</si>
  <si>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Kr.</t>
  </si>
  <si>
    <t>Ért.</t>
  </si>
  <si>
    <t>x</t>
  </si>
  <si>
    <t>összes kontaktóra</t>
  </si>
  <si>
    <t>összes kredit</t>
  </si>
  <si>
    <t>összes kollokvium</t>
  </si>
  <si>
    <t>Tanári szakképzettség birtokában újabb (más szakos) tanári oklevelet adó, 120 kredites tanári mesterképzés</t>
  </si>
  <si>
    <t>Természettudományi Kar által hirdetett tárgyak</t>
  </si>
  <si>
    <t>Féléves óraszám</t>
  </si>
  <si>
    <t>Előfeltétel típusa</t>
  </si>
  <si>
    <t>Tárgyat meghirdető kar</t>
  </si>
  <si>
    <t>Tárgy angol megnevezése</t>
  </si>
  <si>
    <t>Szakterületi ismeretek</t>
  </si>
  <si>
    <t>tmma17l_algeb1v</t>
  </si>
  <si>
    <t>Algebra és számelmélet 1</t>
  </si>
  <si>
    <t>tmma17l_bevan1v</t>
  </si>
  <si>
    <t>Bevezető analízis</t>
  </si>
  <si>
    <t>tmma17l_bevma1g</t>
  </si>
  <si>
    <t>Bevezető matematika</t>
  </si>
  <si>
    <t>tmma17l_szgeo1v</t>
  </si>
  <si>
    <t>Szintetikus geometria</t>
  </si>
  <si>
    <t>tmma17l_vegma1v</t>
  </si>
  <si>
    <t>Véges matematika 1</t>
  </si>
  <si>
    <t>tmma17l_algeb2v</t>
  </si>
  <si>
    <t>Algebra és számelmélet 2</t>
  </si>
  <si>
    <t>tmma17l_angeo1v</t>
  </si>
  <si>
    <t>Analitikus geometria</t>
  </si>
  <si>
    <t>tmma17l_egyan1v</t>
  </si>
  <si>
    <t>Egyváltozós analízis</t>
  </si>
  <si>
    <t>tmma17l_elmat1g</t>
  </si>
  <si>
    <t>Elemi matematika 1</t>
  </si>
  <si>
    <t>tmma17l_algek3v</t>
  </si>
  <si>
    <t>Algebra és számelmélet 3KT</t>
  </si>
  <si>
    <t>tmma17l_pageo1v</t>
  </si>
  <si>
    <t>Projektív és axiomatikus geometria</t>
  </si>
  <si>
    <t>tmma17l_toank1v</t>
  </si>
  <si>
    <t>Többváltozós analízis KT</t>
  </si>
  <si>
    <t>tmma17l_valsz1v</t>
  </si>
  <si>
    <t>Valószínűségszámítás 1</t>
  </si>
  <si>
    <t>tmma17l_digeo1e</t>
  </si>
  <si>
    <t>Differenciálgeometria</t>
  </si>
  <si>
    <t>tmma17l_elmak2g</t>
  </si>
  <si>
    <t>Elemi matematika 2KT</t>
  </si>
  <si>
    <t>tmma17l_matal1e</t>
  </si>
  <si>
    <t>Matematika alapjai</t>
  </si>
  <si>
    <t>tmma17l_valsz2v</t>
  </si>
  <si>
    <t>Valószínűségszámítás 2</t>
  </si>
  <si>
    <t>tmma17l_vegma2v</t>
  </si>
  <si>
    <t>Véges matematika 2</t>
  </si>
  <si>
    <t>tmma17x_smzvk0z</t>
  </si>
  <si>
    <t>Szaktárgyi modulzáró vizsga KT</t>
  </si>
  <si>
    <t>tmma17l_mtani1g</t>
  </si>
  <si>
    <t>A matematika tanítása 1</t>
  </si>
  <si>
    <t>tmma17l_mtant2g</t>
  </si>
  <si>
    <t>A matematika tanítása 2T</t>
  </si>
  <si>
    <t>tmma17l_sztgk1g</t>
  </si>
  <si>
    <t>Szaktárgyi tanítási gyakorlat KT</t>
  </si>
  <si>
    <t>K(5)</t>
  </si>
  <si>
    <t>Gyj(5)</t>
  </si>
  <si>
    <t xml:space="preserve">tmma17l_bevan1v
</t>
  </si>
  <si>
    <t>Szőnyi Tamás</t>
  </si>
  <si>
    <t>TTK</t>
  </si>
  <si>
    <t>Comprehensive Exam</t>
  </si>
  <si>
    <t>Szabó Csaba</t>
  </si>
  <si>
    <t>Besenyei Ádám</t>
  </si>
  <si>
    <t>Moussong Gábor</t>
  </si>
  <si>
    <t>Hegyvári Norbert</t>
  </si>
  <si>
    <t>Keleti Tamás</t>
  </si>
  <si>
    <t>Csikós Balázs</t>
  </si>
  <si>
    <t>Csiszár Villő</t>
  </si>
  <si>
    <t>Verhóczki László</t>
  </si>
  <si>
    <t>Vancsó Ödön</t>
  </si>
  <si>
    <t>Sziklai Péter</t>
  </si>
  <si>
    <t>Algebra and Number Theory 1</t>
  </si>
  <si>
    <t>Introductory Analysis</t>
  </si>
  <si>
    <t>Introductory Mathematics</t>
  </si>
  <si>
    <t>Synthetic Geometry</t>
  </si>
  <si>
    <t>Finite Mathematics 1</t>
  </si>
  <si>
    <t>Algebra and Number Theory 2</t>
  </si>
  <si>
    <t>Analytic Geometry</t>
  </si>
  <si>
    <t>One Variable Analysis</t>
  </si>
  <si>
    <t>Elementary Mathematics 1</t>
  </si>
  <si>
    <t>Algebra and Number Theory 3KT</t>
  </si>
  <si>
    <t>Projective and Axiomatic Geometry</t>
  </si>
  <si>
    <t>Multivariable Analysis KT</t>
  </si>
  <si>
    <t>Probability Theory 1</t>
  </si>
  <si>
    <t>Differential Geometry</t>
  </si>
  <si>
    <t>Elementary Mathematics 2KT</t>
  </si>
  <si>
    <t>Foundations of Mathematics</t>
  </si>
  <si>
    <t>Probability Theory 2</t>
  </si>
  <si>
    <t>Finite Mathematics 2</t>
  </si>
  <si>
    <t>Szakmódszertani ismeretek</t>
  </si>
  <si>
    <t>Teaching of Mathematics 1</t>
  </si>
  <si>
    <t>Teaching of Mathematics 2T</t>
  </si>
  <si>
    <t xml:space="preserve">Iskolai gyakorlatok </t>
  </si>
  <si>
    <t>Csapodi Csaba</t>
  </si>
  <si>
    <t>Subject-specific Teaching Practice</t>
  </si>
  <si>
    <t>Sz(5)</t>
  </si>
  <si>
    <t>Sz=Szigorlat</t>
  </si>
  <si>
    <t>Ea=előadás</t>
  </si>
  <si>
    <t>Gy=gyakorlat</t>
  </si>
  <si>
    <t>Sz=szeminárium</t>
  </si>
  <si>
    <t xml:space="preserve">Tantervi háló Középiskolai matematikatanár szak Levelező képzés 2017-től </t>
  </si>
  <si>
    <t>tárgyakat tartalmazza a képzési programból. Ezek összesen 110 kreditet tesznek ki.</t>
  </si>
  <si>
    <t xml:space="preserve">Portfólió:                                                              </t>
  </si>
  <si>
    <t>Szabadon választható tárgyak:</t>
  </si>
  <si>
    <r>
      <t xml:space="preserve">Ez a Tantervi háló </t>
    </r>
    <r>
      <rPr>
        <b/>
        <sz val="10"/>
        <rFont val="Arial"/>
        <family val="2"/>
      </rPr>
      <t>csak</t>
    </r>
    <r>
      <rPr>
        <sz val="10"/>
        <rFont val="Arial"/>
        <family val="0"/>
      </rPr>
      <t xml:space="preserve"> az ELTE TTK által  meghirdetésre kerülő</t>
    </r>
  </si>
  <si>
    <r>
      <t xml:space="preserve">elvégzésével </t>
    </r>
    <r>
      <rPr>
        <b/>
        <sz val="10"/>
        <rFont val="Arial"/>
        <family val="2"/>
      </rPr>
      <t>kell megszerezni</t>
    </r>
    <r>
      <rPr>
        <sz val="10"/>
        <rFont val="Arial"/>
        <family val="2"/>
      </rPr>
      <t>:</t>
    </r>
  </si>
  <si>
    <r>
      <t xml:space="preserve">A 120 kredites képzési program teljesítéséhez </t>
    </r>
    <r>
      <rPr>
        <b/>
        <sz val="10"/>
        <rFont val="Arial"/>
        <family val="2"/>
      </rPr>
      <t>további 10 kreditet</t>
    </r>
    <r>
      <rPr>
        <sz val="10"/>
        <rFont val="Arial"/>
        <family val="2"/>
      </rPr>
      <t xml:space="preserve"> az alábbi tárgyak</t>
    </r>
  </si>
  <si>
    <t>A hallgatóknak tanulmányaik befejezéséhez Portfóliót kell készíteniük.</t>
  </si>
  <si>
    <t>A Portfólió  védésére a tanári záróvizsgán kerül sor.</t>
  </si>
  <si>
    <t>Az ELTE kurzuskínálatából választható.</t>
  </si>
  <si>
    <t>Portfóliókészítést támogató pedagógia-pszichológia szeminárium: 1 kredit, ajánlott félév: 4</t>
  </si>
  <si>
    <t>Portfólió: 2 kredit, ajánlott félév: 4</t>
  </si>
  <si>
    <t>Szabadon választható tárgyak: 6 kredit.</t>
  </si>
  <si>
    <t>Közösségi gyakorlat: 1 kredit, ajánlott félév: 2</t>
  </si>
  <si>
    <t>Sz</t>
  </si>
  <si>
    <t>Szakfelelős: Dr. Keleti Tamás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</si>
</sst>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/>
      <right/>
      <top/>
      <bottom style="double"/>
    </border>
    <border>
      <left/>
      <right style="medium"/>
      <top style="double"/>
      <bottom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double"/>
      <bottom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7" fillId="0" borderId="0" xfId="55">
      <alignment/>
      <protection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44" fillId="34" borderId="14" xfId="0" applyNumberFormat="1" applyFont="1" applyFill="1" applyBorder="1" applyAlignment="1">
      <alignment horizontal="center" vertical="center"/>
    </xf>
    <xf numFmtId="164" fontId="44" fillId="34" borderId="11" xfId="0" applyNumberFormat="1" applyFont="1" applyFill="1" applyBorder="1" applyAlignment="1">
      <alignment horizontal="center" vertical="center"/>
    </xf>
    <xf numFmtId="164" fontId="45" fillId="34" borderId="14" xfId="0" applyNumberFormat="1" applyFont="1" applyFill="1" applyBorder="1" applyAlignment="1">
      <alignment horizontal="center" vertical="center"/>
    </xf>
    <xf numFmtId="164" fontId="45" fillId="34" borderId="11" xfId="0" applyNumberFormat="1" applyFont="1" applyFill="1" applyBorder="1" applyAlignment="1">
      <alignment horizontal="center" vertical="center"/>
    </xf>
    <xf numFmtId="164" fontId="45" fillId="34" borderId="16" xfId="0" applyNumberFormat="1" applyFont="1" applyFill="1" applyBorder="1" applyAlignment="1">
      <alignment horizontal="center" vertical="center"/>
    </xf>
    <xf numFmtId="164" fontId="46" fillId="34" borderId="14" xfId="0" applyNumberFormat="1" applyFont="1" applyFill="1" applyBorder="1" applyAlignment="1">
      <alignment horizontal="center" vertical="center"/>
    </xf>
    <xf numFmtId="164" fontId="46" fillId="3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2" xfId="0" applyFont="1" applyBorder="1" applyAlignment="1">
      <alignment vertical="top" wrapText="1"/>
    </xf>
    <xf numFmtId="0" fontId="2" fillId="33" borderId="20" xfId="0" applyFont="1" applyFill="1" applyBorder="1" applyAlignment="1">
      <alignment horizontal="center" vertical="center"/>
    </xf>
    <xf numFmtId="164" fontId="44" fillId="34" borderId="2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12" xfId="56" applyFont="1" applyFill="1" applyBorder="1" applyAlignment="1">
      <alignment horizontal="left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4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164" fontId="45" fillId="34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35" borderId="19" xfId="56" applyFont="1" applyFill="1" applyBorder="1" applyAlignment="1">
      <alignment horizontal="left" vertical="center"/>
      <protection/>
    </xf>
    <xf numFmtId="0" fontId="2" fillId="35" borderId="13" xfId="56" applyFont="1" applyFill="1" applyBorder="1" applyAlignment="1">
      <alignment horizontal="left" vertical="center"/>
      <protection/>
    </xf>
    <xf numFmtId="0" fontId="2" fillId="35" borderId="1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5" fillId="34" borderId="19" xfId="56" applyFont="1" applyFill="1" applyBorder="1" applyAlignment="1">
      <alignment horizontal="right" vertical="center"/>
      <protection/>
    </xf>
    <xf numFmtId="0" fontId="45" fillId="34" borderId="13" xfId="56" applyFont="1" applyFill="1" applyBorder="1" applyAlignment="1">
      <alignment horizontal="right" vertical="center"/>
      <protection/>
    </xf>
    <xf numFmtId="164" fontId="45" fillId="34" borderId="19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4" fillId="34" borderId="19" xfId="56" applyFont="1" applyFill="1" applyBorder="1" applyAlignment="1">
      <alignment horizontal="right" vertical="center"/>
      <protection/>
    </xf>
    <xf numFmtId="0" fontId="44" fillId="34" borderId="13" xfId="56" applyFont="1" applyFill="1" applyBorder="1" applyAlignment="1">
      <alignment horizontal="right" vertical="center"/>
      <protection/>
    </xf>
    <xf numFmtId="164" fontId="44" fillId="34" borderId="19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6" fillId="34" borderId="19" xfId="56" applyFont="1" applyFill="1" applyBorder="1" applyAlignment="1">
      <alignment horizontal="right" vertical="center"/>
      <protection/>
    </xf>
    <xf numFmtId="0" fontId="46" fillId="34" borderId="13" xfId="56" applyFont="1" applyFill="1" applyBorder="1" applyAlignment="1">
      <alignment horizontal="right" vertical="center"/>
      <protection/>
    </xf>
    <xf numFmtId="164" fontId="46" fillId="34" borderId="19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tabSelected="1" zoomScalePageLayoutView="0" workbookViewId="0" topLeftCell="A1">
      <selection activeCell="A4" sqref="A4:N4"/>
    </sheetView>
  </sheetViews>
  <sheetFormatPr defaultColWidth="10.7109375" defaultRowHeight="12.75"/>
  <cols>
    <col min="1" max="1" width="18.00390625" style="3" customWidth="1"/>
    <col min="2" max="2" width="58.00390625" style="1" customWidth="1"/>
    <col min="3" max="6" width="4.28125" style="4" customWidth="1"/>
    <col min="7" max="9" width="6.7109375" style="4" customWidth="1"/>
    <col min="10" max="10" width="4.28125" style="4" customWidth="1"/>
    <col min="11" max="11" width="6.7109375" style="2" customWidth="1"/>
    <col min="12" max="12" width="11.8515625" style="2" customWidth="1"/>
    <col min="13" max="13" width="17.421875" style="3" customWidth="1"/>
    <col min="14" max="14" width="27.421875" style="3" customWidth="1"/>
    <col min="15" max="15" width="11.8515625" style="3" customWidth="1"/>
    <col min="16" max="16" width="17.57421875" style="3" customWidth="1"/>
    <col min="17" max="17" width="23.00390625" style="3" customWidth="1"/>
    <col min="18" max="18" width="11.8515625" style="3" customWidth="1"/>
    <col min="19" max="19" width="18.7109375" style="3" customWidth="1"/>
    <col min="20" max="20" width="33.421875" style="3" customWidth="1"/>
    <col min="21" max="21" width="27.421875" style="3" customWidth="1"/>
    <col min="22" max="22" width="21.28125" style="1" customWidth="1"/>
    <col min="23" max="23" width="33.28125" style="1" customWidth="1"/>
    <col min="24" max="16384" width="10.7109375" style="1" customWidth="1"/>
  </cols>
  <sheetData>
    <row r="1" ht="25.5" customHeight="1">
      <c r="A1" s="71" t="s">
        <v>41</v>
      </c>
    </row>
    <row r="2" ht="25.5" customHeight="1">
      <c r="A2" s="71" t="s">
        <v>137</v>
      </c>
    </row>
    <row r="3" ht="25.5" customHeight="1">
      <c r="A3" s="71" t="s">
        <v>42</v>
      </c>
    </row>
    <row r="4" spans="1:21" s="2" customFormat="1" ht="21" customHeight="1" thickBot="1">
      <c r="A4" s="100" t="s">
        <v>152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56"/>
      <c r="P4" s="3"/>
      <c r="Q4" s="3"/>
      <c r="R4" s="3"/>
      <c r="S4" s="3"/>
      <c r="T4" s="3"/>
      <c r="U4" s="4"/>
    </row>
    <row r="5" spans="1:23" ht="18" customHeight="1" thickTop="1">
      <c r="A5" s="107" t="s">
        <v>3</v>
      </c>
      <c r="B5" s="98" t="s">
        <v>2</v>
      </c>
      <c r="C5" s="109" t="s">
        <v>34</v>
      </c>
      <c r="D5" s="110"/>
      <c r="E5" s="110"/>
      <c r="F5" s="110"/>
      <c r="G5" s="109" t="s">
        <v>43</v>
      </c>
      <c r="H5" s="110"/>
      <c r="I5" s="110"/>
      <c r="J5" s="111" t="s">
        <v>35</v>
      </c>
      <c r="K5" s="103" t="s">
        <v>36</v>
      </c>
      <c r="L5" s="101" t="s">
        <v>44</v>
      </c>
      <c r="M5" s="105" t="s">
        <v>4</v>
      </c>
      <c r="N5" s="98"/>
      <c r="O5" s="101" t="s">
        <v>44</v>
      </c>
      <c r="P5" s="98" t="s">
        <v>5</v>
      </c>
      <c r="Q5" s="98"/>
      <c r="R5" s="101" t="s">
        <v>44</v>
      </c>
      <c r="S5" s="98" t="s">
        <v>13</v>
      </c>
      <c r="T5" s="98"/>
      <c r="U5" s="98" t="s">
        <v>6</v>
      </c>
      <c r="V5" s="96" t="s">
        <v>45</v>
      </c>
      <c r="W5" s="98" t="s">
        <v>46</v>
      </c>
    </row>
    <row r="6" spans="1:23" ht="12.75" customHeight="1">
      <c r="A6" s="108"/>
      <c r="B6" s="99"/>
      <c r="C6" s="21">
        <v>1</v>
      </c>
      <c r="D6" s="22">
        <v>2</v>
      </c>
      <c r="E6" s="22">
        <v>3</v>
      </c>
      <c r="F6" s="22">
        <v>4</v>
      </c>
      <c r="G6" s="21" t="s">
        <v>0</v>
      </c>
      <c r="H6" s="22" t="s">
        <v>1</v>
      </c>
      <c r="I6" s="22" t="s">
        <v>151</v>
      </c>
      <c r="J6" s="112"/>
      <c r="K6" s="104"/>
      <c r="L6" s="102"/>
      <c r="M6" s="106"/>
      <c r="N6" s="99"/>
      <c r="O6" s="102"/>
      <c r="P6" s="99"/>
      <c r="Q6" s="99"/>
      <c r="R6" s="102"/>
      <c r="S6" s="99"/>
      <c r="T6" s="99"/>
      <c r="U6" s="99"/>
      <c r="V6" s="97"/>
      <c r="W6" s="99"/>
    </row>
    <row r="7" spans="1:23" ht="12.75" customHeight="1">
      <c r="A7" s="39" t="s">
        <v>47</v>
      </c>
      <c r="B7" s="36"/>
      <c r="C7" s="37"/>
      <c r="D7" s="38"/>
      <c r="E7" s="38"/>
      <c r="F7" s="38"/>
      <c r="G7" s="37"/>
      <c r="H7" s="38"/>
      <c r="I7" s="38"/>
      <c r="J7" s="55"/>
      <c r="K7" s="54"/>
      <c r="L7" s="55"/>
      <c r="M7" s="35"/>
      <c r="N7" s="35"/>
      <c r="O7" s="55"/>
      <c r="P7" s="35"/>
      <c r="Q7" s="35"/>
      <c r="R7" s="55"/>
      <c r="S7" s="35"/>
      <c r="T7" s="35"/>
      <c r="U7" s="36"/>
      <c r="V7" s="65"/>
      <c r="W7" s="65"/>
    </row>
    <row r="8" spans="1:23" s="5" customFormat="1" ht="12.75" customHeight="1">
      <c r="A8" s="34" t="s">
        <v>48</v>
      </c>
      <c r="B8" s="34" t="s">
        <v>49</v>
      </c>
      <c r="C8" s="23" t="s">
        <v>37</v>
      </c>
      <c r="D8" s="47"/>
      <c r="E8" s="11"/>
      <c r="F8" s="11"/>
      <c r="G8" s="24">
        <v>12</v>
      </c>
      <c r="H8" s="16">
        <v>20</v>
      </c>
      <c r="I8" s="25"/>
      <c r="J8" s="26">
        <v>7</v>
      </c>
      <c r="K8" s="26" t="s">
        <v>92</v>
      </c>
      <c r="L8" s="26"/>
      <c r="M8" s="44"/>
      <c r="N8" s="45"/>
      <c r="O8" s="57"/>
      <c r="P8" s="12"/>
      <c r="Q8" s="10"/>
      <c r="R8" s="12"/>
      <c r="S8" s="12"/>
      <c r="T8" s="12"/>
      <c r="U8" s="34" t="s">
        <v>98</v>
      </c>
      <c r="V8" s="64" t="s">
        <v>96</v>
      </c>
      <c r="W8" s="34" t="s">
        <v>108</v>
      </c>
    </row>
    <row r="9" spans="1:23" s="5" customFormat="1" ht="12.75" customHeight="1">
      <c r="A9" s="34" t="s">
        <v>50</v>
      </c>
      <c r="B9" s="34" t="s">
        <v>51</v>
      </c>
      <c r="C9" s="23" t="s">
        <v>37</v>
      </c>
      <c r="D9" s="11"/>
      <c r="E9" s="11"/>
      <c r="F9" s="11"/>
      <c r="G9" s="24">
        <v>12</v>
      </c>
      <c r="H9" s="16">
        <v>26</v>
      </c>
      <c r="I9" s="25"/>
      <c r="J9" s="26">
        <v>8</v>
      </c>
      <c r="K9" s="26" t="s">
        <v>92</v>
      </c>
      <c r="L9" s="53"/>
      <c r="M9" s="13"/>
      <c r="N9" s="14"/>
      <c r="O9" s="58"/>
      <c r="P9" s="12"/>
      <c r="Q9" s="10"/>
      <c r="R9" s="12"/>
      <c r="S9" s="12"/>
      <c r="T9" s="12"/>
      <c r="U9" s="34" t="s">
        <v>99</v>
      </c>
      <c r="V9" s="64" t="s">
        <v>96</v>
      </c>
      <c r="W9" s="34" t="s">
        <v>109</v>
      </c>
    </row>
    <row r="10" spans="1:23" s="41" customFormat="1" ht="12.75" customHeight="1">
      <c r="A10" s="34" t="s">
        <v>52</v>
      </c>
      <c r="B10" s="34" t="s">
        <v>53</v>
      </c>
      <c r="C10" s="23" t="s">
        <v>37</v>
      </c>
      <c r="D10" s="11"/>
      <c r="E10" s="11"/>
      <c r="F10" s="11"/>
      <c r="G10" s="24"/>
      <c r="H10" s="16">
        <v>24</v>
      </c>
      <c r="I10" s="25"/>
      <c r="J10" s="26">
        <v>5</v>
      </c>
      <c r="K10" s="26" t="s">
        <v>93</v>
      </c>
      <c r="L10" s="53"/>
      <c r="M10" s="13"/>
      <c r="N10" s="14"/>
      <c r="O10" s="58"/>
      <c r="P10" s="12"/>
      <c r="Q10" s="10"/>
      <c r="R10" s="12"/>
      <c r="S10" s="12"/>
      <c r="T10" s="12"/>
      <c r="U10" s="34" t="s">
        <v>99</v>
      </c>
      <c r="V10" s="64" t="s">
        <v>96</v>
      </c>
      <c r="W10" s="34" t="s">
        <v>110</v>
      </c>
    </row>
    <row r="11" spans="1:23" s="41" customFormat="1" ht="12.75" customHeight="1">
      <c r="A11" s="34" t="s">
        <v>54</v>
      </c>
      <c r="B11" s="34" t="s">
        <v>55</v>
      </c>
      <c r="C11" s="23" t="s">
        <v>37</v>
      </c>
      <c r="D11" s="11"/>
      <c r="E11" s="11"/>
      <c r="F11" s="11"/>
      <c r="G11" s="24">
        <v>12</v>
      </c>
      <c r="H11" s="16">
        <v>12</v>
      </c>
      <c r="I11" s="25"/>
      <c r="J11" s="26">
        <v>5</v>
      </c>
      <c r="K11" s="26" t="s">
        <v>92</v>
      </c>
      <c r="L11" s="53"/>
      <c r="M11" s="13"/>
      <c r="N11" s="14"/>
      <c r="O11" s="58"/>
      <c r="P11" s="12"/>
      <c r="Q11" s="10"/>
      <c r="R11" s="12"/>
      <c r="S11" s="12"/>
      <c r="T11" s="12"/>
      <c r="U11" s="34" t="s">
        <v>105</v>
      </c>
      <c r="V11" s="64" t="s">
        <v>96</v>
      </c>
      <c r="W11" s="34" t="s">
        <v>111</v>
      </c>
    </row>
    <row r="12" spans="1:23" s="41" customFormat="1" ht="12.75" customHeight="1">
      <c r="A12" s="34" t="s">
        <v>56</v>
      </c>
      <c r="B12" s="34" t="s">
        <v>57</v>
      </c>
      <c r="C12" s="23" t="s">
        <v>37</v>
      </c>
      <c r="D12" s="11"/>
      <c r="E12" s="11"/>
      <c r="F12" s="11"/>
      <c r="G12" s="24">
        <v>12</v>
      </c>
      <c r="H12" s="16">
        <v>12</v>
      </c>
      <c r="I12" s="25"/>
      <c r="J12" s="26">
        <v>5</v>
      </c>
      <c r="K12" s="26" t="s">
        <v>92</v>
      </c>
      <c r="L12" s="53"/>
      <c r="M12" s="13"/>
      <c r="N12" s="14"/>
      <c r="O12" s="58"/>
      <c r="P12" s="12"/>
      <c r="Q12" s="10"/>
      <c r="R12" s="12"/>
      <c r="S12" s="12"/>
      <c r="T12" s="12"/>
      <c r="U12" s="34" t="s">
        <v>95</v>
      </c>
      <c r="V12" s="64" t="s">
        <v>96</v>
      </c>
      <c r="W12" s="34" t="s">
        <v>112</v>
      </c>
    </row>
    <row r="13" spans="1:23" s="41" customFormat="1" ht="12.75" customHeight="1">
      <c r="A13" s="34" t="s">
        <v>58</v>
      </c>
      <c r="B13" s="34" t="s">
        <v>59</v>
      </c>
      <c r="C13" s="23"/>
      <c r="D13" s="11" t="s">
        <v>37</v>
      </c>
      <c r="E13" s="11"/>
      <c r="F13" s="11"/>
      <c r="G13" s="24">
        <v>12</v>
      </c>
      <c r="H13" s="16">
        <v>18</v>
      </c>
      <c r="I13" s="25"/>
      <c r="J13" s="26">
        <v>6</v>
      </c>
      <c r="K13" s="26" t="s">
        <v>92</v>
      </c>
      <c r="L13" s="53" t="s">
        <v>11</v>
      </c>
      <c r="M13" s="40" t="s">
        <v>48</v>
      </c>
      <c r="N13" s="40" t="s">
        <v>49</v>
      </c>
      <c r="O13" s="58"/>
      <c r="P13" s="12"/>
      <c r="Q13" s="10"/>
      <c r="R13" s="12"/>
      <c r="S13" s="12"/>
      <c r="T13" s="12"/>
      <c r="U13" s="34" t="s">
        <v>98</v>
      </c>
      <c r="V13" s="64" t="s">
        <v>96</v>
      </c>
      <c r="W13" s="34" t="s">
        <v>113</v>
      </c>
    </row>
    <row r="14" spans="1:23" s="41" customFormat="1" ht="12.75" customHeight="1">
      <c r="A14" s="34" t="s">
        <v>60</v>
      </c>
      <c r="B14" s="34" t="s">
        <v>61</v>
      </c>
      <c r="C14" s="23"/>
      <c r="D14" s="11" t="s">
        <v>37</v>
      </c>
      <c r="E14" s="11"/>
      <c r="F14" s="11"/>
      <c r="G14" s="24">
        <v>12</v>
      </c>
      <c r="H14" s="16">
        <v>20</v>
      </c>
      <c r="I14" s="25"/>
      <c r="J14" s="26">
        <v>7</v>
      </c>
      <c r="K14" s="26" t="s">
        <v>92</v>
      </c>
      <c r="L14" s="53" t="s">
        <v>11</v>
      </c>
      <c r="M14" s="40" t="s">
        <v>54</v>
      </c>
      <c r="N14" s="40" t="s">
        <v>55</v>
      </c>
      <c r="O14" s="58"/>
      <c r="P14" s="12"/>
      <c r="Q14" s="10"/>
      <c r="R14" s="12"/>
      <c r="S14" s="12"/>
      <c r="T14" s="12"/>
      <c r="U14" s="34" t="s">
        <v>100</v>
      </c>
      <c r="V14" s="64" t="s">
        <v>96</v>
      </c>
      <c r="W14" s="34" t="s">
        <v>114</v>
      </c>
    </row>
    <row r="15" spans="1:23" s="41" customFormat="1" ht="12.75" customHeight="1">
      <c r="A15" s="34" t="s">
        <v>62</v>
      </c>
      <c r="B15" s="34" t="s">
        <v>63</v>
      </c>
      <c r="C15" s="23"/>
      <c r="D15" s="11" t="s">
        <v>37</v>
      </c>
      <c r="E15" s="11"/>
      <c r="F15" s="11"/>
      <c r="G15" s="24">
        <v>18</v>
      </c>
      <c r="H15" s="16">
        <v>20</v>
      </c>
      <c r="I15" s="25"/>
      <c r="J15" s="26">
        <v>8</v>
      </c>
      <c r="K15" s="26" t="s">
        <v>92</v>
      </c>
      <c r="L15" s="53" t="s">
        <v>11</v>
      </c>
      <c r="M15" s="40" t="s">
        <v>50</v>
      </c>
      <c r="N15" s="40" t="s">
        <v>51</v>
      </c>
      <c r="O15" s="58"/>
      <c r="P15" s="12"/>
      <c r="Q15" s="10"/>
      <c r="R15" s="12"/>
      <c r="S15" s="12"/>
      <c r="T15" s="12"/>
      <c r="U15" s="34" t="s">
        <v>99</v>
      </c>
      <c r="V15" s="64" t="s">
        <v>96</v>
      </c>
      <c r="W15" s="34" t="s">
        <v>115</v>
      </c>
    </row>
    <row r="16" spans="1:23" s="41" customFormat="1" ht="12.75" customHeight="1">
      <c r="A16" s="34" t="s">
        <v>64</v>
      </c>
      <c r="B16" s="34" t="s">
        <v>65</v>
      </c>
      <c r="C16" s="23"/>
      <c r="D16" s="11" t="s">
        <v>37</v>
      </c>
      <c r="E16" s="11"/>
      <c r="F16" s="11"/>
      <c r="G16" s="24"/>
      <c r="H16" s="16">
        <v>18</v>
      </c>
      <c r="I16" s="25"/>
      <c r="J16" s="26">
        <v>4</v>
      </c>
      <c r="K16" s="26" t="s">
        <v>93</v>
      </c>
      <c r="L16" s="53" t="s">
        <v>11</v>
      </c>
      <c r="M16" s="40" t="s">
        <v>52</v>
      </c>
      <c r="N16" s="40" t="s">
        <v>53</v>
      </c>
      <c r="O16" s="58"/>
      <c r="P16" s="12"/>
      <c r="Q16" s="10"/>
      <c r="R16" s="12"/>
      <c r="S16" s="12"/>
      <c r="T16" s="12"/>
      <c r="U16" s="34" t="s">
        <v>101</v>
      </c>
      <c r="V16" s="64" t="s">
        <v>96</v>
      </c>
      <c r="W16" s="34" t="s">
        <v>116</v>
      </c>
    </row>
    <row r="17" spans="1:23" s="41" customFormat="1" ht="12.75" customHeight="1">
      <c r="A17" s="34" t="s">
        <v>66</v>
      </c>
      <c r="B17" s="34" t="s">
        <v>67</v>
      </c>
      <c r="C17" s="23"/>
      <c r="D17" s="11"/>
      <c r="E17" s="11" t="s">
        <v>37</v>
      </c>
      <c r="F17" s="11"/>
      <c r="G17" s="24">
        <v>12</v>
      </c>
      <c r="H17" s="16">
        <v>18</v>
      </c>
      <c r="I17" s="25"/>
      <c r="J17" s="26">
        <v>6</v>
      </c>
      <c r="K17" s="26" t="s">
        <v>92</v>
      </c>
      <c r="L17" s="53" t="s">
        <v>11</v>
      </c>
      <c r="M17" s="40" t="s">
        <v>58</v>
      </c>
      <c r="N17" s="40" t="s">
        <v>59</v>
      </c>
      <c r="O17" s="58"/>
      <c r="P17" s="12"/>
      <c r="Q17" s="10"/>
      <c r="R17" s="12"/>
      <c r="S17" s="12"/>
      <c r="T17" s="12"/>
      <c r="U17" s="34" t="s">
        <v>98</v>
      </c>
      <c r="V17" s="64" t="s">
        <v>96</v>
      </c>
      <c r="W17" s="34" t="s">
        <v>117</v>
      </c>
    </row>
    <row r="18" spans="1:23" s="41" customFormat="1" ht="12.75" customHeight="1">
      <c r="A18" s="34" t="s">
        <v>68</v>
      </c>
      <c r="B18" s="34" t="s">
        <v>69</v>
      </c>
      <c r="C18" s="23"/>
      <c r="D18" s="11"/>
      <c r="E18" s="11" t="s">
        <v>37</v>
      </c>
      <c r="F18" s="11"/>
      <c r="G18" s="24">
        <v>12</v>
      </c>
      <c r="H18" s="16">
        <v>12</v>
      </c>
      <c r="I18" s="25"/>
      <c r="J18" s="26">
        <v>5</v>
      </c>
      <c r="K18" s="26" t="s">
        <v>92</v>
      </c>
      <c r="L18" s="53" t="s">
        <v>11</v>
      </c>
      <c r="M18" s="40" t="s">
        <v>60</v>
      </c>
      <c r="N18" s="40" t="s">
        <v>61</v>
      </c>
      <c r="O18" s="58"/>
      <c r="P18" s="12"/>
      <c r="Q18" s="10"/>
      <c r="R18" s="12"/>
      <c r="S18" s="12"/>
      <c r="T18" s="12"/>
      <c r="U18" s="34" t="s">
        <v>103</v>
      </c>
      <c r="V18" s="64" t="s">
        <v>96</v>
      </c>
      <c r="W18" s="34" t="s">
        <v>118</v>
      </c>
    </row>
    <row r="19" spans="1:23" s="41" customFormat="1" ht="12.75" customHeight="1">
      <c r="A19" s="34" t="s">
        <v>70</v>
      </c>
      <c r="B19" s="34" t="s">
        <v>71</v>
      </c>
      <c r="C19" s="23"/>
      <c r="D19" s="11"/>
      <c r="E19" s="11" t="s">
        <v>37</v>
      </c>
      <c r="F19" s="11"/>
      <c r="G19" s="24">
        <v>18</v>
      </c>
      <c r="H19" s="16">
        <v>20</v>
      </c>
      <c r="I19" s="25"/>
      <c r="J19" s="26">
        <v>8</v>
      </c>
      <c r="K19" s="26" t="s">
        <v>92</v>
      </c>
      <c r="L19" s="53" t="s">
        <v>11</v>
      </c>
      <c r="M19" s="40" t="s">
        <v>62</v>
      </c>
      <c r="N19" s="40" t="s">
        <v>63</v>
      </c>
      <c r="O19" s="58"/>
      <c r="P19" s="12"/>
      <c r="Q19" s="10"/>
      <c r="R19" s="12"/>
      <c r="S19" s="12"/>
      <c r="T19" s="12"/>
      <c r="U19" s="34" t="s">
        <v>102</v>
      </c>
      <c r="V19" s="64" t="s">
        <v>96</v>
      </c>
      <c r="W19" s="34" t="s">
        <v>119</v>
      </c>
    </row>
    <row r="20" spans="1:23" s="41" customFormat="1" ht="12.75" customHeight="1">
      <c r="A20" s="34" t="s">
        <v>72</v>
      </c>
      <c r="B20" s="34" t="s">
        <v>73</v>
      </c>
      <c r="C20" s="23"/>
      <c r="D20" s="11"/>
      <c r="E20" s="11" t="s">
        <v>37</v>
      </c>
      <c r="F20" s="11"/>
      <c r="G20" s="24">
        <v>12</v>
      </c>
      <c r="H20" s="16">
        <v>12</v>
      </c>
      <c r="I20" s="25"/>
      <c r="J20" s="26">
        <v>5</v>
      </c>
      <c r="K20" s="26" t="s">
        <v>92</v>
      </c>
      <c r="L20" s="53" t="s">
        <v>11</v>
      </c>
      <c r="M20" s="40" t="s">
        <v>56</v>
      </c>
      <c r="N20" s="40" t="s">
        <v>57</v>
      </c>
      <c r="O20" s="53" t="s">
        <v>11</v>
      </c>
      <c r="P20" s="40" t="s">
        <v>62</v>
      </c>
      <c r="Q20" s="40" t="s">
        <v>63</v>
      </c>
      <c r="R20" s="12"/>
      <c r="S20" s="12"/>
      <c r="T20" s="12"/>
      <c r="U20" s="34" t="s">
        <v>104</v>
      </c>
      <c r="V20" s="64" t="s">
        <v>96</v>
      </c>
      <c r="W20" s="34" t="s">
        <v>120</v>
      </c>
    </row>
    <row r="21" spans="1:23" s="41" customFormat="1" ht="12.75" customHeight="1">
      <c r="A21" s="34" t="s">
        <v>74</v>
      </c>
      <c r="B21" s="34" t="s">
        <v>75</v>
      </c>
      <c r="C21" s="23"/>
      <c r="D21" s="11"/>
      <c r="E21" s="11"/>
      <c r="F21" s="11" t="s">
        <v>37</v>
      </c>
      <c r="G21" s="24">
        <v>12</v>
      </c>
      <c r="H21" s="16"/>
      <c r="I21" s="25"/>
      <c r="J21" s="26">
        <v>3</v>
      </c>
      <c r="K21" s="26" t="s">
        <v>92</v>
      </c>
      <c r="L21" s="53" t="s">
        <v>11</v>
      </c>
      <c r="M21" s="40" t="s">
        <v>62</v>
      </c>
      <c r="N21" s="40" t="s">
        <v>63</v>
      </c>
      <c r="O21" s="58"/>
      <c r="P21" s="12"/>
      <c r="Q21" s="10"/>
      <c r="R21" s="12"/>
      <c r="S21" s="12"/>
      <c r="T21" s="12"/>
      <c r="U21" s="34" t="s">
        <v>105</v>
      </c>
      <c r="V21" s="64" t="s">
        <v>96</v>
      </c>
      <c r="W21" s="34" t="s">
        <v>121</v>
      </c>
    </row>
    <row r="22" spans="1:23" s="41" customFormat="1" ht="12.75" customHeight="1">
      <c r="A22" s="34" t="s">
        <v>76</v>
      </c>
      <c r="B22" s="34" t="s">
        <v>77</v>
      </c>
      <c r="C22" s="23"/>
      <c r="D22" s="11"/>
      <c r="E22" s="11"/>
      <c r="F22" s="11" t="s">
        <v>37</v>
      </c>
      <c r="G22" s="24"/>
      <c r="H22" s="16">
        <v>18</v>
      </c>
      <c r="I22" s="25"/>
      <c r="J22" s="26">
        <v>4</v>
      </c>
      <c r="K22" s="26" t="s">
        <v>93</v>
      </c>
      <c r="L22" s="53" t="s">
        <v>11</v>
      </c>
      <c r="M22" s="40" t="s">
        <v>64</v>
      </c>
      <c r="N22" s="40" t="s">
        <v>65</v>
      </c>
      <c r="O22" s="58"/>
      <c r="P22" s="12"/>
      <c r="Q22" s="10"/>
      <c r="R22" s="12"/>
      <c r="S22" s="12"/>
      <c r="T22" s="12"/>
      <c r="U22" s="34" t="s">
        <v>106</v>
      </c>
      <c r="V22" s="64" t="s">
        <v>96</v>
      </c>
      <c r="W22" s="34" t="s">
        <v>122</v>
      </c>
    </row>
    <row r="23" spans="1:23" s="41" customFormat="1" ht="12.75" customHeight="1">
      <c r="A23" s="34" t="s">
        <v>78</v>
      </c>
      <c r="B23" s="34" t="s">
        <v>79</v>
      </c>
      <c r="C23" s="23"/>
      <c r="D23" s="11"/>
      <c r="E23" s="11"/>
      <c r="F23" s="11" t="s">
        <v>37</v>
      </c>
      <c r="G23" s="24">
        <v>10</v>
      </c>
      <c r="H23" s="16"/>
      <c r="I23" s="25"/>
      <c r="J23" s="26">
        <v>2</v>
      </c>
      <c r="K23" s="26" t="s">
        <v>92</v>
      </c>
      <c r="L23" s="53" t="s">
        <v>11</v>
      </c>
      <c r="M23" s="40" t="s">
        <v>94</v>
      </c>
      <c r="N23" s="40" t="s">
        <v>51</v>
      </c>
      <c r="O23" s="58"/>
      <c r="P23" s="12"/>
      <c r="Q23" s="10"/>
      <c r="R23" s="12"/>
      <c r="S23" s="12"/>
      <c r="T23" s="12"/>
      <c r="U23" s="34" t="s">
        <v>107</v>
      </c>
      <c r="V23" s="64" t="s">
        <v>96</v>
      </c>
      <c r="W23" s="34" t="s">
        <v>123</v>
      </c>
    </row>
    <row r="24" spans="1:23" s="41" customFormat="1" ht="12.75" customHeight="1">
      <c r="A24" s="34" t="s">
        <v>80</v>
      </c>
      <c r="B24" s="34" t="s">
        <v>81</v>
      </c>
      <c r="C24" s="23"/>
      <c r="D24" s="11"/>
      <c r="E24" s="11"/>
      <c r="F24" s="11" t="s">
        <v>37</v>
      </c>
      <c r="G24" s="24">
        <v>14</v>
      </c>
      <c r="H24" s="16">
        <v>12</v>
      </c>
      <c r="I24" s="25"/>
      <c r="J24" s="26">
        <v>6</v>
      </c>
      <c r="K24" s="26" t="s">
        <v>92</v>
      </c>
      <c r="L24" s="53" t="s">
        <v>11</v>
      </c>
      <c r="M24" s="40" t="s">
        <v>72</v>
      </c>
      <c r="N24" s="40" t="s">
        <v>73</v>
      </c>
      <c r="O24" s="58"/>
      <c r="P24" s="12"/>
      <c r="Q24" s="10"/>
      <c r="R24" s="12"/>
      <c r="S24" s="12"/>
      <c r="T24" s="12"/>
      <c r="U24" s="34" t="s">
        <v>104</v>
      </c>
      <c r="V24" s="64" t="s">
        <v>96</v>
      </c>
      <c r="W24" s="34" t="s">
        <v>124</v>
      </c>
    </row>
    <row r="25" spans="1:23" s="41" customFormat="1" ht="12.75" customHeight="1">
      <c r="A25" s="34" t="s">
        <v>82</v>
      </c>
      <c r="B25" s="34" t="s">
        <v>83</v>
      </c>
      <c r="C25" s="23"/>
      <c r="D25" s="11"/>
      <c r="E25" s="11"/>
      <c r="F25" s="11" t="s">
        <v>37</v>
      </c>
      <c r="G25" s="24">
        <v>6</v>
      </c>
      <c r="H25" s="16">
        <v>12</v>
      </c>
      <c r="I25" s="25"/>
      <c r="J25" s="26">
        <v>4</v>
      </c>
      <c r="K25" s="26" t="s">
        <v>92</v>
      </c>
      <c r="L25" s="53" t="s">
        <v>11</v>
      </c>
      <c r="M25" s="40" t="s">
        <v>56</v>
      </c>
      <c r="N25" s="40" t="s">
        <v>57</v>
      </c>
      <c r="O25" s="58"/>
      <c r="P25" s="12"/>
      <c r="Q25" s="10"/>
      <c r="R25" s="12"/>
      <c r="S25" s="12"/>
      <c r="T25" s="12"/>
      <c r="U25" s="42" t="s">
        <v>95</v>
      </c>
      <c r="V25" s="64" t="s">
        <v>96</v>
      </c>
      <c r="W25" s="34" t="s">
        <v>125</v>
      </c>
    </row>
    <row r="26" spans="1:23" s="41" customFormat="1" ht="12.75" customHeight="1">
      <c r="A26" s="34" t="s">
        <v>84</v>
      </c>
      <c r="B26" s="34" t="s">
        <v>85</v>
      </c>
      <c r="C26" s="23"/>
      <c r="D26" s="11"/>
      <c r="E26" s="11" t="s">
        <v>37</v>
      </c>
      <c r="F26" s="11"/>
      <c r="G26" s="24"/>
      <c r="H26" s="16"/>
      <c r="I26" s="25"/>
      <c r="J26" s="26">
        <v>2</v>
      </c>
      <c r="K26" s="26" t="s">
        <v>132</v>
      </c>
      <c r="L26" s="59" t="s">
        <v>12</v>
      </c>
      <c r="M26" s="60" t="s">
        <v>66</v>
      </c>
      <c r="N26" s="61" t="s">
        <v>67</v>
      </c>
      <c r="O26" s="59" t="s">
        <v>12</v>
      </c>
      <c r="P26" s="62" t="s">
        <v>70</v>
      </c>
      <c r="Q26" s="63" t="s">
        <v>71</v>
      </c>
      <c r="R26" s="59" t="s">
        <v>12</v>
      </c>
      <c r="S26" s="62" t="s">
        <v>68</v>
      </c>
      <c r="T26" s="62" t="s">
        <v>69</v>
      </c>
      <c r="U26" s="42" t="s">
        <v>95</v>
      </c>
      <c r="V26" s="64" t="s">
        <v>96</v>
      </c>
      <c r="W26" s="34" t="s">
        <v>97</v>
      </c>
    </row>
    <row r="27" spans="1:23" s="5" customFormat="1" ht="12.75">
      <c r="A27" s="78" t="s">
        <v>38</v>
      </c>
      <c r="B27" s="79"/>
      <c r="C27" s="29">
        <f>SUMIF(C8:C26,"=x",$G8:$G26)+SUMIF(C8:C26,"=x",$H8:$H26)</f>
        <v>142</v>
      </c>
      <c r="D27" s="29">
        <f>SUMIF(D8:D26,"=x",$G8:$G26)+SUMIF(D8:D26,"=x",$H8:$H26)</f>
        <v>118</v>
      </c>
      <c r="E27" s="29">
        <f>SUMIF(E8:E26,"=x",$G8:$G26)+SUMIF(E8:E26,"=x",$H8:$H26)</f>
        <v>116</v>
      </c>
      <c r="F27" s="29">
        <f>SUMIF(F8:F26,"=x",$G8:$G26)+SUMIF(F8:F26,"=x",$H8:$H26)</f>
        <v>84</v>
      </c>
      <c r="G27" s="80">
        <f>SUM(C27:F27)</f>
        <v>460</v>
      </c>
      <c r="H27" s="81"/>
      <c r="I27" s="81"/>
      <c r="J27" s="81"/>
      <c r="K27" s="82"/>
      <c r="L27" s="50"/>
      <c r="M27" s="83"/>
      <c r="N27" s="84"/>
      <c r="O27" s="84"/>
      <c r="P27" s="84"/>
      <c r="Q27" s="84"/>
      <c r="R27" s="84"/>
      <c r="S27" s="84"/>
      <c r="T27" s="84"/>
      <c r="U27" s="85"/>
      <c r="V27" s="66"/>
      <c r="W27" s="66"/>
    </row>
    <row r="28" spans="1:23" s="5" customFormat="1" ht="12.75">
      <c r="A28" s="91" t="s">
        <v>39</v>
      </c>
      <c r="B28" s="92"/>
      <c r="C28" s="32">
        <f>SUMIF(C8:C26,"=x",$J8:$J26)</f>
        <v>30</v>
      </c>
      <c r="D28" s="33">
        <f>SUMIF(D8:D26,"=x",$J8:$J26)</f>
        <v>25</v>
      </c>
      <c r="E28" s="33">
        <f>SUMIF(E8:E26,"=x",$J8:$J26)</f>
        <v>26</v>
      </c>
      <c r="F28" s="33">
        <f>SUMIF(F8:F26,"=x",$J8:$J26)</f>
        <v>19</v>
      </c>
      <c r="G28" s="93">
        <f>SUM(C28:F28)</f>
        <v>100</v>
      </c>
      <c r="H28" s="94"/>
      <c r="I28" s="94"/>
      <c r="J28" s="94"/>
      <c r="K28" s="95"/>
      <c r="L28" s="51"/>
      <c r="M28" s="83"/>
      <c r="N28" s="84"/>
      <c r="O28" s="84"/>
      <c r="P28" s="84"/>
      <c r="Q28" s="84"/>
      <c r="R28" s="84"/>
      <c r="S28" s="84"/>
      <c r="T28" s="84"/>
      <c r="U28" s="85"/>
      <c r="V28" s="66"/>
      <c r="W28" s="66"/>
    </row>
    <row r="29" spans="1:23" s="5" customFormat="1" ht="12.75">
      <c r="A29" s="86" t="s">
        <v>40</v>
      </c>
      <c r="B29" s="87"/>
      <c r="C29" s="27">
        <f>SUMPRODUCT(--(C8:C26="x"),--($K8:$K26="K(5)"))</f>
        <v>4</v>
      </c>
      <c r="D29" s="27">
        <f>SUMPRODUCT(--(D8:D26="x"),--($K8:$K26="K(5)"))</f>
        <v>3</v>
      </c>
      <c r="E29" s="27">
        <f>SUMPRODUCT(--(E8:E26="x"),--($K8:$K26="K(5)"))</f>
        <v>4</v>
      </c>
      <c r="F29" s="27">
        <f>SUMPRODUCT(--(F8:F26="x"),--($K8:$K26="K(5)"))</f>
        <v>4</v>
      </c>
      <c r="G29" s="88">
        <f>SUM(C29:F29)</f>
        <v>15</v>
      </c>
      <c r="H29" s="89"/>
      <c r="I29" s="89"/>
      <c r="J29" s="89"/>
      <c r="K29" s="90"/>
      <c r="L29" s="49"/>
      <c r="M29" s="83"/>
      <c r="N29" s="84"/>
      <c r="O29" s="84"/>
      <c r="P29" s="84"/>
      <c r="Q29" s="84"/>
      <c r="R29" s="84"/>
      <c r="S29" s="84"/>
      <c r="T29" s="84"/>
      <c r="U29" s="85"/>
      <c r="V29" s="66"/>
      <c r="W29" s="66"/>
    </row>
    <row r="30" spans="1:23" s="5" customFormat="1" ht="12.75">
      <c r="A30" s="73" t="s">
        <v>126</v>
      </c>
      <c r="B30" s="74"/>
      <c r="C30" s="75"/>
      <c r="D30" s="76"/>
      <c r="E30" s="76"/>
      <c r="F30" s="76"/>
      <c r="G30" s="75"/>
      <c r="H30" s="76"/>
      <c r="I30" s="76"/>
      <c r="J30" s="76"/>
      <c r="K30" s="77"/>
      <c r="L30" s="52"/>
      <c r="M30" s="75"/>
      <c r="N30" s="76"/>
      <c r="O30" s="76"/>
      <c r="P30" s="76"/>
      <c r="Q30" s="76"/>
      <c r="R30" s="76"/>
      <c r="S30" s="76"/>
      <c r="T30" s="76"/>
      <c r="U30" s="77"/>
      <c r="V30" s="67"/>
      <c r="W30" s="67"/>
    </row>
    <row r="31" spans="1:23" s="5" customFormat="1" ht="13.5" customHeight="1">
      <c r="A31" s="34" t="s">
        <v>86</v>
      </c>
      <c r="B31" s="34" t="s">
        <v>87</v>
      </c>
      <c r="C31" s="23"/>
      <c r="D31" s="11" t="s">
        <v>37</v>
      </c>
      <c r="E31" s="11"/>
      <c r="F31" s="11"/>
      <c r="G31" s="24"/>
      <c r="H31" s="16">
        <v>20</v>
      </c>
      <c r="I31" s="25"/>
      <c r="J31" s="26">
        <v>4</v>
      </c>
      <c r="K31" s="26" t="s">
        <v>93</v>
      </c>
      <c r="L31" s="53"/>
      <c r="M31" s="13"/>
      <c r="N31" s="15"/>
      <c r="O31" s="15"/>
      <c r="P31" s="12"/>
      <c r="Q31" s="10"/>
      <c r="R31" s="12"/>
      <c r="S31" s="12"/>
      <c r="T31" s="12"/>
      <c r="U31" s="34" t="s">
        <v>106</v>
      </c>
      <c r="V31" s="64" t="s">
        <v>96</v>
      </c>
      <c r="W31" s="34" t="s">
        <v>127</v>
      </c>
    </row>
    <row r="32" spans="1:23" s="5" customFormat="1" ht="13.5" customHeight="1">
      <c r="A32" s="34" t="s">
        <v>88</v>
      </c>
      <c r="B32" s="34" t="s">
        <v>89</v>
      </c>
      <c r="C32" s="23"/>
      <c r="D32" s="11"/>
      <c r="E32" s="11" t="s">
        <v>37</v>
      </c>
      <c r="F32" s="11"/>
      <c r="G32" s="24"/>
      <c r="H32" s="16">
        <v>16</v>
      </c>
      <c r="I32" s="25"/>
      <c r="J32" s="26">
        <v>4</v>
      </c>
      <c r="K32" s="26" t="s">
        <v>93</v>
      </c>
      <c r="L32" s="53" t="s">
        <v>11</v>
      </c>
      <c r="M32" s="43" t="s">
        <v>86</v>
      </c>
      <c r="N32" s="40" t="s">
        <v>87</v>
      </c>
      <c r="O32" s="46"/>
      <c r="P32" s="12"/>
      <c r="Q32" s="10"/>
      <c r="R32" s="12"/>
      <c r="S32" s="12"/>
      <c r="T32" s="12"/>
      <c r="U32" s="34" t="s">
        <v>106</v>
      </c>
      <c r="V32" s="64" t="s">
        <v>96</v>
      </c>
      <c r="W32" s="34" t="s">
        <v>128</v>
      </c>
    </row>
    <row r="33" spans="1:23" s="5" customFormat="1" ht="12.75">
      <c r="A33" s="78" t="s">
        <v>38</v>
      </c>
      <c r="B33" s="79"/>
      <c r="C33" s="29">
        <f>SUMIF(C31:C32,"=x",$G31:$G32)+SUMIF(C31:C32,"=x",$H31:$H32)</f>
        <v>0</v>
      </c>
      <c r="D33" s="30">
        <f>SUMIF(D31:D32,"=x",$G31:$G32)+SUMIF(D31:D32,"=x",$H31:$H32)</f>
        <v>20</v>
      </c>
      <c r="E33" s="30">
        <f>SUMIF(E31:E32,"=x",$G31:$G32)+SUMIF(E31:E32,"=x",$H31:$H32)</f>
        <v>16</v>
      </c>
      <c r="F33" s="31">
        <f>SUMIF(F31:F32,"=x",$G31:$G32)+SUMIF(F31:F32,"=x",$H31:$H32)</f>
        <v>0</v>
      </c>
      <c r="G33" s="80">
        <f>SUM(C33:F33)</f>
        <v>36</v>
      </c>
      <c r="H33" s="81"/>
      <c r="I33" s="81"/>
      <c r="J33" s="81"/>
      <c r="K33" s="82"/>
      <c r="L33" s="50"/>
      <c r="M33" s="83"/>
      <c r="N33" s="84"/>
      <c r="O33" s="84"/>
      <c r="P33" s="84"/>
      <c r="Q33" s="84"/>
      <c r="R33" s="84"/>
      <c r="S33" s="84"/>
      <c r="T33" s="84"/>
      <c r="U33" s="85"/>
      <c r="V33" s="66"/>
      <c r="W33" s="66"/>
    </row>
    <row r="34" spans="1:23" s="5" customFormat="1" ht="12.75">
      <c r="A34" s="91" t="s">
        <v>39</v>
      </c>
      <c r="B34" s="92"/>
      <c r="C34" s="32">
        <f>SUMIF(C31:C32,"=x",$J31:$J32)</f>
        <v>0</v>
      </c>
      <c r="D34" s="33">
        <f>SUMIF(D31:D32,"=x",$J31:$J32)</f>
        <v>4</v>
      </c>
      <c r="E34" s="33">
        <f>SUMIF(E31:E32,"=x",$J31:$J32)</f>
        <v>4</v>
      </c>
      <c r="F34" s="33">
        <f>SUMIF(F31:F32,"=x",$J31:$J32)</f>
        <v>0</v>
      </c>
      <c r="G34" s="93">
        <f>SUM(C34:F34)</f>
        <v>8</v>
      </c>
      <c r="H34" s="94"/>
      <c r="I34" s="94"/>
      <c r="J34" s="94"/>
      <c r="K34" s="95"/>
      <c r="L34" s="51"/>
      <c r="M34" s="83"/>
      <c r="N34" s="84"/>
      <c r="O34" s="84"/>
      <c r="P34" s="84"/>
      <c r="Q34" s="84"/>
      <c r="R34" s="84"/>
      <c r="S34" s="84"/>
      <c r="T34" s="84"/>
      <c r="U34" s="85"/>
      <c r="V34" s="66"/>
      <c r="W34" s="66"/>
    </row>
    <row r="35" spans="1:23" s="5" customFormat="1" ht="12.75">
      <c r="A35" s="86" t="s">
        <v>40</v>
      </c>
      <c r="B35" s="87"/>
      <c r="C35" s="27"/>
      <c r="D35" s="28"/>
      <c r="E35" s="28">
        <f>SUMPRODUCT(--(E$8:E$26="x"),--($K$8:$K$26="K"))</f>
        <v>0</v>
      </c>
      <c r="F35" s="28">
        <f>SUMPRODUCT(--(F$8:F$26="x"),--($K$8:$K$26="K"))</f>
        <v>0</v>
      </c>
      <c r="G35" s="88">
        <f>SUM(C35:F35)</f>
        <v>0</v>
      </c>
      <c r="H35" s="89"/>
      <c r="I35" s="89"/>
      <c r="J35" s="89"/>
      <c r="K35" s="90"/>
      <c r="L35" s="49"/>
      <c r="M35" s="83"/>
      <c r="N35" s="84"/>
      <c r="O35" s="84"/>
      <c r="P35" s="84"/>
      <c r="Q35" s="84"/>
      <c r="R35" s="84"/>
      <c r="S35" s="84"/>
      <c r="T35" s="84"/>
      <c r="U35" s="85"/>
      <c r="V35" s="66"/>
      <c r="W35" s="66"/>
    </row>
    <row r="36" spans="1:23" s="5" customFormat="1" ht="12.75">
      <c r="A36" s="73" t="s">
        <v>129</v>
      </c>
      <c r="B36" s="74"/>
      <c r="C36" s="75"/>
      <c r="D36" s="76"/>
      <c r="E36" s="76"/>
      <c r="F36" s="76"/>
      <c r="G36" s="75"/>
      <c r="H36" s="76"/>
      <c r="I36" s="76"/>
      <c r="J36" s="76"/>
      <c r="K36" s="77"/>
      <c r="L36" s="52"/>
      <c r="M36" s="75"/>
      <c r="N36" s="76"/>
      <c r="O36" s="76"/>
      <c r="P36" s="76"/>
      <c r="Q36" s="76"/>
      <c r="R36" s="76"/>
      <c r="S36" s="76"/>
      <c r="T36" s="76"/>
      <c r="U36" s="77"/>
      <c r="V36" s="67"/>
      <c r="W36" s="67"/>
    </row>
    <row r="37" spans="1:23" s="5" customFormat="1" ht="12.75">
      <c r="A37" s="34" t="s">
        <v>90</v>
      </c>
      <c r="B37" s="34" t="s">
        <v>91</v>
      </c>
      <c r="C37" s="23"/>
      <c r="D37" s="11"/>
      <c r="E37" s="11"/>
      <c r="F37" s="11" t="s">
        <v>37</v>
      </c>
      <c r="G37" s="24"/>
      <c r="H37" s="16">
        <v>26</v>
      </c>
      <c r="I37" s="25"/>
      <c r="J37" s="26">
        <v>2</v>
      </c>
      <c r="K37" s="26" t="s">
        <v>93</v>
      </c>
      <c r="L37" s="53" t="s">
        <v>11</v>
      </c>
      <c r="M37" s="68" t="s">
        <v>86</v>
      </c>
      <c r="N37" s="40" t="s">
        <v>87</v>
      </c>
      <c r="O37" s="53" t="s">
        <v>11</v>
      </c>
      <c r="P37" s="69" t="s">
        <v>72</v>
      </c>
      <c r="Q37" s="40" t="s">
        <v>73</v>
      </c>
      <c r="R37" s="12"/>
      <c r="S37" s="12"/>
      <c r="T37" s="12"/>
      <c r="U37" s="34" t="s">
        <v>130</v>
      </c>
      <c r="V37" s="64" t="s">
        <v>96</v>
      </c>
      <c r="W37" s="34" t="s">
        <v>131</v>
      </c>
    </row>
    <row r="38" spans="1:23" s="5" customFormat="1" ht="12.75">
      <c r="A38" s="78" t="s">
        <v>38</v>
      </c>
      <c r="B38" s="79"/>
      <c r="C38" s="29">
        <f>SUMIF(C37:C37,"=x",$G37:$G37)+SUMIF(C37:C37,"=x",$H37:$H37)</f>
        <v>0</v>
      </c>
      <c r="D38" s="30">
        <f>SUMIF(D37:D37,"=x",$G37:$G37)+SUMIF(D37:D37,"=x",$H37:$H37)</f>
        <v>0</v>
      </c>
      <c r="E38" s="30">
        <f>SUMIF(E37:E37,"=x",$G37:$G37)+SUMIF(E37:E37,"=x",$H37:$H37)</f>
        <v>0</v>
      </c>
      <c r="F38" s="70">
        <f>SUMIF(F37:F37,"=x",$G37:$G37)+SUMIF(F37:F37,"=x",$H37:$H37)</f>
        <v>26</v>
      </c>
      <c r="G38" s="80">
        <f>SUM(C38:F38)</f>
        <v>26</v>
      </c>
      <c r="H38" s="81"/>
      <c r="I38" s="81"/>
      <c r="J38" s="81"/>
      <c r="K38" s="82"/>
      <c r="L38" s="50"/>
      <c r="M38" s="83"/>
      <c r="N38" s="84"/>
      <c r="O38" s="84"/>
      <c r="P38" s="84"/>
      <c r="Q38" s="84"/>
      <c r="R38" s="84"/>
      <c r="S38" s="84"/>
      <c r="T38" s="84"/>
      <c r="U38" s="85"/>
      <c r="V38" s="66"/>
      <c r="W38" s="66"/>
    </row>
    <row r="39" spans="1:23" s="5" customFormat="1" ht="12.75">
      <c r="A39" s="91" t="s">
        <v>39</v>
      </c>
      <c r="B39" s="92"/>
      <c r="C39" s="32">
        <f>SUMIF(C37:C37,"=x",$J37:$J37)</f>
        <v>0</v>
      </c>
      <c r="D39" s="33">
        <f>SUMIF(D37:D37,"=x",$J37:$J37)</f>
        <v>0</v>
      </c>
      <c r="E39" s="33">
        <f>SUMIF(E37:E37,"=x",$J37:$J37)</f>
        <v>0</v>
      </c>
      <c r="F39" s="33">
        <f>SUMIF(F37:F37,"=x",$J37:$J37)</f>
        <v>2</v>
      </c>
      <c r="G39" s="93">
        <f>SUM(C39:F39)</f>
        <v>2</v>
      </c>
      <c r="H39" s="94"/>
      <c r="I39" s="94"/>
      <c r="J39" s="94"/>
      <c r="K39" s="95"/>
      <c r="L39" s="51"/>
      <c r="M39" s="83"/>
      <c r="N39" s="84"/>
      <c r="O39" s="84"/>
      <c r="P39" s="84"/>
      <c r="Q39" s="84"/>
      <c r="R39" s="84"/>
      <c r="S39" s="84"/>
      <c r="T39" s="84"/>
      <c r="U39" s="85"/>
      <c r="V39" s="66"/>
      <c r="W39" s="66"/>
    </row>
    <row r="40" spans="1:23" s="5" customFormat="1" ht="12.75">
      <c r="A40" s="86" t="s">
        <v>40</v>
      </c>
      <c r="B40" s="87"/>
      <c r="C40" s="27">
        <f>SUMPRODUCT(--(C37:C37="x"),--($K37:$K37="K(5)"))</f>
        <v>0</v>
      </c>
      <c r="D40" s="28">
        <f>SUMPRODUCT(--(D37:D37="x"),--($K37:$K37="K(5)"))</f>
        <v>0</v>
      </c>
      <c r="E40" s="28">
        <f>SUMPRODUCT(--(E37:E37="x"),--($K37:$K37="K(5)"))</f>
        <v>0</v>
      </c>
      <c r="F40" s="48">
        <f>SUMPRODUCT(--(F37:F37="x"),--($K37:$K37="K(5)"))</f>
        <v>0</v>
      </c>
      <c r="G40" s="88">
        <f>SUM(C40:F40)</f>
        <v>0</v>
      </c>
      <c r="H40" s="89"/>
      <c r="I40" s="89"/>
      <c r="J40" s="89"/>
      <c r="K40" s="90"/>
      <c r="L40" s="49"/>
      <c r="M40" s="83"/>
      <c r="N40" s="84"/>
      <c r="O40" s="84"/>
      <c r="P40" s="84"/>
      <c r="Q40" s="84"/>
      <c r="R40" s="84"/>
      <c r="S40" s="84"/>
      <c r="T40" s="84"/>
      <c r="U40" s="85"/>
      <c r="V40" s="66"/>
      <c r="W40" s="66"/>
    </row>
    <row r="41" spans="1:23" s="5" customFormat="1" ht="12.75">
      <c r="A41" s="73" t="s">
        <v>14</v>
      </c>
      <c r="B41" s="74"/>
      <c r="C41" s="75"/>
      <c r="D41" s="76"/>
      <c r="E41" s="76"/>
      <c r="F41" s="77"/>
      <c r="G41" s="75"/>
      <c r="H41" s="76"/>
      <c r="I41" s="76"/>
      <c r="J41" s="76"/>
      <c r="K41" s="77"/>
      <c r="L41" s="52"/>
      <c r="M41" s="75"/>
      <c r="N41" s="76"/>
      <c r="O41" s="76"/>
      <c r="P41" s="76"/>
      <c r="Q41" s="76"/>
      <c r="R41" s="76"/>
      <c r="S41" s="76"/>
      <c r="T41" s="76"/>
      <c r="U41" s="77"/>
      <c r="V41" s="42"/>
      <c r="W41" s="42"/>
    </row>
    <row r="42" spans="1:23" s="5" customFormat="1" ht="12.75">
      <c r="A42" s="78" t="s">
        <v>38</v>
      </c>
      <c r="B42" s="79"/>
      <c r="C42" s="29">
        <f aca="true" t="shared" si="0" ref="C42:F44">SUMIF($A4:$A41,$A42,C4:C41)</f>
        <v>142</v>
      </c>
      <c r="D42" s="30">
        <f t="shared" si="0"/>
        <v>138</v>
      </c>
      <c r="E42" s="30">
        <f t="shared" si="0"/>
        <v>132</v>
      </c>
      <c r="F42" s="30">
        <f t="shared" si="0"/>
        <v>110</v>
      </c>
      <c r="G42" s="80">
        <f>SUM(C42:F42)</f>
        <v>522</v>
      </c>
      <c r="H42" s="81"/>
      <c r="I42" s="81"/>
      <c r="J42" s="81"/>
      <c r="K42" s="82"/>
      <c r="L42" s="50"/>
      <c r="M42" s="83"/>
      <c r="N42" s="84"/>
      <c r="O42" s="84"/>
      <c r="P42" s="84"/>
      <c r="Q42" s="84"/>
      <c r="R42" s="84"/>
      <c r="S42" s="84"/>
      <c r="T42" s="84"/>
      <c r="U42" s="85"/>
      <c r="V42" s="42"/>
      <c r="W42" s="42"/>
    </row>
    <row r="43" spans="1:23" s="5" customFormat="1" ht="12.75">
      <c r="A43" s="91" t="s">
        <v>39</v>
      </c>
      <c r="B43" s="92"/>
      <c r="C43" s="32">
        <f t="shared" si="0"/>
        <v>30</v>
      </c>
      <c r="D43" s="33">
        <f t="shared" si="0"/>
        <v>29</v>
      </c>
      <c r="E43" s="33">
        <f t="shared" si="0"/>
        <v>30</v>
      </c>
      <c r="F43" s="33">
        <f t="shared" si="0"/>
        <v>21</v>
      </c>
      <c r="G43" s="93">
        <f>SUM(C43:F43)</f>
        <v>110</v>
      </c>
      <c r="H43" s="94"/>
      <c r="I43" s="94"/>
      <c r="J43" s="94"/>
      <c r="K43" s="95"/>
      <c r="L43" s="51"/>
      <c r="M43" s="83"/>
      <c r="N43" s="84"/>
      <c r="O43" s="84"/>
      <c r="P43" s="84"/>
      <c r="Q43" s="84"/>
      <c r="R43" s="84"/>
      <c r="S43" s="84"/>
      <c r="T43" s="84"/>
      <c r="U43" s="85"/>
      <c r="V43" s="42"/>
      <c r="W43" s="42"/>
    </row>
    <row r="44" spans="1:23" s="5" customFormat="1" ht="12.75">
      <c r="A44" s="86" t="s">
        <v>40</v>
      </c>
      <c r="B44" s="87"/>
      <c r="C44" s="27">
        <f t="shared" si="0"/>
        <v>4</v>
      </c>
      <c r="D44" s="28">
        <f t="shared" si="0"/>
        <v>3</v>
      </c>
      <c r="E44" s="28">
        <f t="shared" si="0"/>
        <v>4</v>
      </c>
      <c r="F44" s="28">
        <f t="shared" si="0"/>
        <v>4</v>
      </c>
      <c r="G44" s="88">
        <f>SUM(C44:F44)</f>
        <v>15</v>
      </c>
      <c r="H44" s="89"/>
      <c r="I44" s="89"/>
      <c r="J44" s="89"/>
      <c r="K44" s="90"/>
      <c r="L44" s="49"/>
      <c r="M44" s="83"/>
      <c r="N44" s="84"/>
      <c r="O44" s="84"/>
      <c r="P44" s="84"/>
      <c r="Q44" s="84"/>
      <c r="R44" s="84"/>
      <c r="S44" s="84"/>
      <c r="T44" s="84"/>
      <c r="U44" s="85"/>
      <c r="V44" s="42"/>
      <c r="W44" s="42"/>
    </row>
    <row r="45" spans="1:21" s="5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</row>
    <row r="46" spans="2:21" s="5" customFormat="1" ht="12.75">
      <c r="B46" s="4"/>
      <c r="C46" s="4"/>
      <c r="D46" s="4"/>
      <c r="E46" s="4"/>
      <c r="F46" s="4"/>
      <c r="G46" s="4"/>
      <c r="H46" s="4"/>
      <c r="I46" s="4"/>
      <c r="J46" s="4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</row>
    <row r="47" spans="1:21" s="5" customFormat="1" ht="12.75">
      <c r="A47" s="9" t="s">
        <v>7</v>
      </c>
      <c r="B47" s="1"/>
      <c r="C47" s="4"/>
      <c r="D47" s="4"/>
      <c r="E47" s="4"/>
      <c r="F47" s="4"/>
      <c r="G47" s="72" t="s">
        <v>134</v>
      </c>
      <c r="H47" s="4"/>
      <c r="I47" s="4"/>
      <c r="J47" s="4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</row>
    <row r="48" spans="1:21" s="5" customFormat="1" ht="12.75">
      <c r="A48" s="17" t="s">
        <v>8</v>
      </c>
      <c r="B48" s="1"/>
      <c r="C48" s="4"/>
      <c r="D48" s="4"/>
      <c r="E48" s="4"/>
      <c r="F48" s="4"/>
      <c r="G48" s="72" t="s">
        <v>135</v>
      </c>
      <c r="H48" s="4"/>
      <c r="I48" s="4"/>
      <c r="J48" s="4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</row>
    <row r="49" spans="1:21" s="5" customFormat="1" ht="12.75">
      <c r="A49" s="17" t="s">
        <v>9</v>
      </c>
      <c r="B49" s="1"/>
      <c r="C49" s="4"/>
      <c r="D49" s="4"/>
      <c r="E49" s="4"/>
      <c r="F49" s="4"/>
      <c r="G49" s="72" t="s">
        <v>136</v>
      </c>
      <c r="H49" s="4"/>
      <c r="I49" s="4"/>
      <c r="J49" s="4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</row>
    <row r="50" spans="1:21" s="5" customFormat="1" ht="12.75">
      <c r="A50" s="17" t="s">
        <v>133</v>
      </c>
      <c r="B50" s="1"/>
      <c r="C50" s="4"/>
      <c r="D50" s="4"/>
      <c r="E50" s="4"/>
      <c r="F50" s="4"/>
      <c r="G50" s="4"/>
      <c r="H50" s="4"/>
      <c r="I50" s="4"/>
      <c r="J50" s="4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</row>
    <row r="51" spans="1:21" s="5" customFormat="1" ht="28.5" customHeight="1">
      <c r="A51" s="9" t="s">
        <v>10</v>
      </c>
      <c r="B51" s="1"/>
      <c r="C51" s="4"/>
      <c r="D51" s="4"/>
      <c r="E51" s="4"/>
      <c r="F51" s="4"/>
      <c r="G51" s="4"/>
      <c r="H51" s="4"/>
      <c r="I51" s="4"/>
      <c r="J51" s="4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</row>
    <row r="52" spans="1:21" s="5" customFormat="1" ht="12.75">
      <c r="A52" s="18" t="s">
        <v>11</v>
      </c>
      <c r="B52" s="1"/>
      <c r="C52" s="4"/>
      <c r="D52" s="4"/>
      <c r="E52" s="4"/>
      <c r="F52" s="4"/>
      <c r="G52" s="4"/>
      <c r="H52" s="4"/>
      <c r="I52" s="4"/>
      <c r="J52" s="4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</row>
    <row r="53" spans="1:21" s="5" customFormat="1" ht="12.75">
      <c r="A53" s="19" t="s">
        <v>12</v>
      </c>
      <c r="B53" s="1"/>
      <c r="C53" s="4"/>
      <c r="D53" s="4"/>
      <c r="E53" s="4"/>
      <c r="F53" s="4"/>
      <c r="G53" s="4"/>
      <c r="H53" s="4"/>
      <c r="I53" s="4"/>
      <c r="J53" s="4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</row>
    <row r="54" spans="1:21" s="5" customFormat="1" ht="12.75" customHeight="1">
      <c r="A54" s="17" t="s">
        <v>15</v>
      </c>
      <c r="B54" s="1"/>
      <c r="C54" s="4"/>
      <c r="D54" s="4"/>
      <c r="E54" s="4"/>
      <c r="F54" s="4"/>
      <c r="G54" s="4"/>
      <c r="H54" s="4"/>
      <c r="I54" s="4"/>
      <c r="J54" s="4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</row>
    <row r="55" spans="1:21" s="5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</row>
    <row r="56" spans="1:21" s="5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</row>
    <row r="57" spans="1:21" s="5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</row>
    <row r="58" spans="1:21" s="5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</row>
    <row r="59" spans="1:21" s="5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</row>
    <row r="60" spans="1:21" s="5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</row>
    <row r="61" spans="1:21" s="5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</row>
    <row r="62" spans="1:21" s="5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</row>
    <row r="63" spans="1:21" s="5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</row>
    <row r="64" spans="1:21" s="5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</row>
    <row r="65" spans="1:21" s="5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</row>
    <row r="66" spans="1:21" s="5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</row>
    <row r="67" spans="1:21" s="5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</row>
    <row r="68" spans="1:21" s="5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</row>
    <row r="69" spans="1:21" s="5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</row>
    <row r="70" spans="1:21" s="5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</row>
    <row r="71" spans="1:21" s="5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</row>
    <row r="72" spans="1:21" s="5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</row>
    <row r="73" spans="1:21" s="5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2"/>
      <c r="L73" s="2"/>
      <c r="M73" s="3"/>
      <c r="N73" s="3"/>
      <c r="O73" s="3"/>
      <c r="P73" s="3"/>
      <c r="Q73" s="3"/>
      <c r="R73" s="3"/>
      <c r="S73" s="3"/>
      <c r="T73" s="3"/>
      <c r="U73" s="3"/>
    </row>
    <row r="74" spans="1:21" s="5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</row>
    <row r="75" spans="1:21" s="5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</row>
    <row r="76" spans="1:21" s="5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</row>
    <row r="77" spans="1:21" s="5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2"/>
      <c r="L77" s="2"/>
      <c r="M77" s="3"/>
      <c r="N77" s="3"/>
      <c r="O77" s="3"/>
      <c r="P77" s="3"/>
      <c r="Q77" s="3"/>
      <c r="R77" s="3"/>
      <c r="S77" s="3"/>
      <c r="T77" s="3"/>
      <c r="U77" s="3"/>
    </row>
    <row r="78" spans="1:21" s="5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</row>
    <row r="79" spans="1:21" s="5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</row>
    <row r="80" spans="1:21" s="5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</row>
    <row r="81" spans="1:21" s="5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</row>
    <row r="82" spans="1:21" s="5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2"/>
      <c r="L82" s="2"/>
      <c r="M82" s="3"/>
      <c r="N82" s="3"/>
      <c r="O82" s="3"/>
      <c r="P82" s="3"/>
      <c r="Q82" s="3"/>
      <c r="R82" s="3"/>
      <c r="S82" s="3"/>
      <c r="T82" s="3"/>
      <c r="U82" s="3"/>
    </row>
    <row r="83" spans="1:21" s="5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</row>
    <row r="84" spans="1:21" s="5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2"/>
      <c r="L84" s="2"/>
      <c r="M84" s="3"/>
      <c r="N84" s="3"/>
      <c r="O84" s="3"/>
      <c r="P84" s="3"/>
      <c r="Q84" s="3"/>
      <c r="R84" s="3"/>
      <c r="S84" s="3"/>
      <c r="T84" s="3"/>
      <c r="U84" s="3"/>
    </row>
    <row r="85" spans="1:21" s="5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2"/>
      <c r="L85" s="2"/>
      <c r="M85" s="3"/>
      <c r="N85" s="3"/>
      <c r="O85" s="3"/>
      <c r="P85" s="3"/>
      <c r="Q85" s="3"/>
      <c r="R85" s="3"/>
      <c r="S85" s="3"/>
      <c r="T85" s="3"/>
      <c r="U85" s="3"/>
    </row>
    <row r="86" spans="1:21" s="5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2"/>
      <c r="L86" s="2"/>
      <c r="M86" s="3"/>
      <c r="N86" s="3"/>
      <c r="O86" s="3"/>
      <c r="P86" s="3"/>
      <c r="Q86" s="3"/>
      <c r="R86" s="3"/>
      <c r="S86" s="3"/>
      <c r="T86" s="3"/>
      <c r="U86" s="3"/>
    </row>
    <row r="87" spans="1:21" s="5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2"/>
      <c r="L87" s="2"/>
      <c r="M87" s="3"/>
      <c r="N87" s="3"/>
      <c r="O87" s="3"/>
      <c r="P87" s="3"/>
      <c r="Q87" s="3"/>
      <c r="R87" s="3"/>
      <c r="S87" s="3"/>
      <c r="T87" s="3"/>
      <c r="U87" s="3"/>
    </row>
    <row r="88" spans="1:21" s="5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2"/>
      <c r="L88" s="2"/>
      <c r="M88" s="3"/>
      <c r="N88" s="3"/>
      <c r="O88" s="3"/>
      <c r="P88" s="3"/>
      <c r="Q88" s="3"/>
      <c r="R88" s="3"/>
      <c r="S88" s="3"/>
      <c r="T88" s="3"/>
      <c r="U88" s="3"/>
    </row>
    <row r="89" spans="1:21" s="5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2"/>
      <c r="L89" s="2"/>
      <c r="M89" s="3"/>
      <c r="N89" s="3"/>
      <c r="O89" s="3"/>
      <c r="P89" s="3"/>
      <c r="Q89" s="3"/>
      <c r="R89" s="3"/>
      <c r="S89" s="3"/>
      <c r="T89" s="3"/>
      <c r="U89" s="3"/>
    </row>
    <row r="90" spans="1:21" s="5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2"/>
      <c r="L90" s="2"/>
      <c r="M90" s="3"/>
      <c r="N90" s="3"/>
      <c r="O90" s="3"/>
      <c r="P90" s="3"/>
      <c r="Q90" s="3"/>
      <c r="R90" s="3"/>
      <c r="S90" s="3"/>
      <c r="T90" s="3"/>
      <c r="U90" s="3"/>
    </row>
    <row r="91" spans="1:21" s="5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</row>
    <row r="92" spans="1:21" s="5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2"/>
      <c r="L92" s="2"/>
      <c r="M92" s="3"/>
      <c r="N92" s="3"/>
      <c r="O92" s="3"/>
      <c r="P92" s="3"/>
      <c r="Q92" s="3"/>
      <c r="R92" s="3"/>
      <c r="S92" s="3"/>
      <c r="T92" s="3"/>
      <c r="U92" s="3"/>
    </row>
    <row r="93" spans="1:21" s="5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2"/>
      <c r="L93" s="2"/>
      <c r="M93" s="3"/>
      <c r="N93" s="3"/>
      <c r="O93" s="3"/>
      <c r="P93" s="3"/>
      <c r="Q93" s="3"/>
      <c r="R93" s="3"/>
      <c r="S93" s="3"/>
      <c r="T93" s="3"/>
      <c r="U93" s="3"/>
    </row>
    <row r="94" spans="1:21" s="5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2"/>
      <c r="L94" s="2"/>
      <c r="M94" s="3"/>
      <c r="N94" s="3"/>
      <c r="O94" s="3"/>
      <c r="P94" s="3"/>
      <c r="Q94" s="3"/>
      <c r="R94" s="3"/>
      <c r="S94" s="3"/>
      <c r="T94" s="3"/>
      <c r="U94" s="3"/>
    </row>
    <row r="95" spans="1:21" s="5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</row>
    <row r="96" spans="1:21" s="5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2"/>
      <c r="L96" s="2"/>
      <c r="M96" s="3"/>
      <c r="N96" s="3"/>
      <c r="O96" s="3"/>
      <c r="P96" s="3"/>
      <c r="Q96" s="3"/>
      <c r="R96" s="3"/>
      <c r="S96" s="3"/>
      <c r="T96" s="3"/>
      <c r="U96" s="3"/>
    </row>
    <row r="97" spans="1:21" s="5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2"/>
      <c r="L97" s="2"/>
      <c r="M97" s="3"/>
      <c r="N97" s="3"/>
      <c r="O97" s="3"/>
      <c r="P97" s="3"/>
      <c r="Q97" s="3"/>
      <c r="R97" s="3"/>
      <c r="S97" s="3"/>
      <c r="T97" s="3"/>
      <c r="U97" s="3"/>
    </row>
    <row r="98" spans="1:21" s="5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2"/>
      <c r="L98" s="2"/>
      <c r="M98" s="3"/>
      <c r="N98" s="3"/>
      <c r="O98" s="3"/>
      <c r="P98" s="3"/>
      <c r="Q98" s="3"/>
      <c r="R98" s="3"/>
      <c r="S98" s="3"/>
      <c r="T98" s="3"/>
      <c r="U98" s="3"/>
    </row>
    <row r="99" spans="1:21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</row>
    <row r="100" spans="1:21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</row>
    <row r="101" spans="1:21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</row>
    <row r="102" spans="1:21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3"/>
    </row>
    <row r="103" spans="1:21" s="5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</row>
    <row r="104" spans="1:21" s="5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</row>
    <row r="105" spans="1:21" s="5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</row>
    <row r="106" spans="1:21" s="5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2"/>
      <c r="L106" s="2"/>
      <c r="M106" s="3"/>
      <c r="N106" s="3"/>
      <c r="O106" s="3"/>
      <c r="P106" s="3"/>
      <c r="Q106" s="3"/>
      <c r="R106" s="3"/>
      <c r="S106" s="3"/>
      <c r="T106" s="3"/>
      <c r="U106" s="3"/>
    </row>
    <row r="107" spans="1:21" s="5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5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</row>
    <row r="109" spans="1:21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</row>
    <row r="110" spans="1:21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2"/>
      <c r="L110" s="2"/>
      <c r="M110" s="3"/>
      <c r="N110" s="3"/>
      <c r="O110" s="3"/>
      <c r="P110" s="3"/>
      <c r="Q110" s="3"/>
      <c r="R110" s="3"/>
      <c r="S110" s="3"/>
      <c r="T110" s="3"/>
      <c r="U110" s="3"/>
    </row>
    <row r="111" spans="1:21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2"/>
      <c r="L111" s="2"/>
      <c r="M111" s="3"/>
      <c r="N111" s="3"/>
      <c r="O111" s="3"/>
      <c r="P111" s="3"/>
      <c r="Q111" s="3"/>
      <c r="R111" s="3"/>
      <c r="S111" s="3"/>
      <c r="T111" s="3"/>
      <c r="U111" s="3"/>
    </row>
    <row r="112" spans="1:21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</row>
    <row r="114" spans="1:21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</row>
    <row r="115" spans="1:21" s="8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5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</row>
    <row r="117" spans="1:21" s="5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</row>
    <row r="118" spans="1:21" s="5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</row>
    <row r="120" spans="1:21" s="5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</row>
    <row r="121" spans="1:21" s="5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</row>
    <row r="122" spans="1:21" s="5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5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</row>
    <row r="124" spans="1:21" s="5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</row>
    <row r="125" spans="1:21" s="5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</row>
    <row r="126" spans="1:21" s="5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</row>
    <row r="127" spans="1:21" s="5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</row>
    <row r="128" spans="1:21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</row>
    <row r="129" spans="1:21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</row>
    <row r="130" spans="1:21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</row>
    <row r="131" spans="1:21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</row>
    <row r="132" spans="1:21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</row>
    <row r="133" spans="1:21" s="5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</row>
    <row r="134" spans="1:21" s="5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</row>
    <row r="135" spans="1:21" s="5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</row>
    <row r="136" spans="1:21" s="5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</row>
    <row r="137" spans="1:21" s="5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</row>
    <row r="138" spans="1:21" s="5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</row>
    <row r="139" spans="1:21" s="5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</row>
    <row r="140" spans="1:21" s="5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</row>
    <row r="141" spans="1:21" s="5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</row>
    <row r="142" spans="1:21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</row>
    <row r="143" spans="1:21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</row>
    <row r="144" spans="1:21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</row>
    <row r="145" spans="1:21" s="5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</row>
    <row r="146" spans="1:21" s="5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</row>
    <row r="147" spans="1:21" s="5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</row>
    <row r="148" spans="1:21" s="5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</row>
    <row r="149" spans="1:21" s="5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2"/>
      <c r="L149" s="2"/>
      <c r="M149" s="3"/>
      <c r="N149" s="3"/>
      <c r="O149" s="3"/>
      <c r="P149" s="3"/>
      <c r="Q149" s="3"/>
      <c r="R149" s="3"/>
      <c r="S149" s="3"/>
      <c r="T149" s="3"/>
      <c r="U149" s="3"/>
    </row>
    <row r="150" spans="1:21" s="5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3"/>
    </row>
    <row r="151" spans="1:21" s="5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3"/>
    </row>
    <row r="152" spans="1:21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2"/>
      <c r="L152" s="2"/>
      <c r="M152" s="3"/>
      <c r="N152" s="3"/>
      <c r="O152" s="3"/>
      <c r="P152" s="3"/>
      <c r="Q152" s="3"/>
      <c r="R152" s="3"/>
      <c r="S152" s="3"/>
      <c r="T152" s="3"/>
      <c r="U152" s="3"/>
    </row>
    <row r="153" spans="1:21" s="5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2"/>
      <c r="L153" s="2"/>
      <c r="M153" s="3"/>
      <c r="N153" s="3"/>
      <c r="O153" s="3"/>
      <c r="P153" s="3"/>
      <c r="Q153" s="3"/>
      <c r="R153" s="3"/>
      <c r="S153" s="3"/>
      <c r="T153" s="3"/>
      <c r="U153" s="3"/>
    </row>
    <row r="154" spans="1:21" s="5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2"/>
      <c r="L154" s="2"/>
      <c r="M154" s="3"/>
      <c r="N154" s="3"/>
      <c r="O154" s="3"/>
      <c r="P154" s="3"/>
      <c r="Q154" s="3"/>
      <c r="R154" s="3"/>
      <c r="S154" s="3"/>
      <c r="T154" s="3"/>
      <c r="U154" s="3"/>
    </row>
    <row r="155" spans="1:21" s="5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2"/>
      <c r="L155" s="2"/>
      <c r="M155" s="3"/>
      <c r="N155" s="3"/>
      <c r="O155" s="3"/>
      <c r="P155" s="3"/>
      <c r="Q155" s="3"/>
      <c r="R155" s="3"/>
      <c r="S155" s="3"/>
      <c r="T155" s="3"/>
      <c r="U155" s="3"/>
    </row>
    <row r="156" spans="1:21" s="5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2"/>
      <c r="L156" s="2"/>
      <c r="M156" s="3"/>
      <c r="N156" s="3"/>
      <c r="O156" s="3"/>
      <c r="P156" s="3"/>
      <c r="Q156" s="3"/>
      <c r="R156" s="3"/>
      <c r="S156" s="3"/>
      <c r="T156" s="3"/>
      <c r="U156" s="3"/>
    </row>
    <row r="157" spans="1:21" s="5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2"/>
      <c r="L157" s="2"/>
      <c r="M157" s="3"/>
      <c r="N157" s="3"/>
      <c r="O157" s="3"/>
      <c r="P157" s="3"/>
      <c r="Q157" s="3"/>
      <c r="R157" s="3"/>
      <c r="S157" s="3"/>
      <c r="T157" s="3"/>
      <c r="U157" s="3"/>
    </row>
    <row r="158" spans="1:21" s="5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2"/>
      <c r="L158" s="2"/>
      <c r="M158" s="3"/>
      <c r="N158" s="3"/>
      <c r="O158" s="3"/>
      <c r="P158" s="3"/>
      <c r="Q158" s="3"/>
      <c r="R158" s="3"/>
      <c r="S158" s="3"/>
      <c r="T158" s="3"/>
      <c r="U158" s="3"/>
    </row>
    <row r="159" spans="1:21" s="5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</row>
    <row r="160" spans="1:21" s="5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2"/>
      <c r="L160" s="2"/>
      <c r="M160" s="3"/>
      <c r="N160" s="3"/>
      <c r="O160" s="3"/>
      <c r="P160" s="3"/>
      <c r="Q160" s="3"/>
      <c r="R160" s="3"/>
      <c r="S160" s="3"/>
      <c r="T160" s="3"/>
      <c r="U160" s="3"/>
    </row>
    <row r="161" spans="1:21" s="5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2"/>
      <c r="L161" s="2"/>
      <c r="M161" s="3"/>
      <c r="N161" s="3"/>
      <c r="O161" s="3"/>
      <c r="P161" s="3"/>
      <c r="Q161" s="3"/>
      <c r="R161" s="3"/>
      <c r="S161" s="3"/>
      <c r="T161" s="3"/>
      <c r="U161" s="3"/>
    </row>
  </sheetData>
  <sheetProtection/>
  <mergeCells count="64">
    <mergeCell ref="A30:B30"/>
    <mergeCell ref="C30:F30"/>
    <mergeCell ref="G30:K30"/>
    <mergeCell ref="M30:U30"/>
    <mergeCell ref="A40:B40"/>
    <mergeCell ref="G40:K40"/>
    <mergeCell ref="M40:U40"/>
    <mergeCell ref="A39:B39"/>
    <mergeCell ref="G39:K39"/>
    <mergeCell ref="A33:B33"/>
    <mergeCell ref="G33:K33"/>
    <mergeCell ref="M33:U33"/>
    <mergeCell ref="A34:B34"/>
    <mergeCell ref="G34:K34"/>
    <mergeCell ref="M34:U34"/>
    <mergeCell ref="A35:B35"/>
    <mergeCell ref="A5:A6"/>
    <mergeCell ref="B5:B6"/>
    <mergeCell ref="C5:F5"/>
    <mergeCell ref="G5:I5"/>
    <mergeCell ref="J5:J6"/>
    <mergeCell ref="A29:B29"/>
    <mergeCell ref="G29:K29"/>
    <mergeCell ref="M29:U29"/>
    <mergeCell ref="A4:N4"/>
    <mergeCell ref="A27:B27"/>
    <mergeCell ref="G27:K27"/>
    <mergeCell ref="M27:U27"/>
    <mergeCell ref="A28:B28"/>
    <mergeCell ref="G28:K28"/>
    <mergeCell ref="M28:U28"/>
    <mergeCell ref="L5:L6"/>
    <mergeCell ref="O5:O6"/>
    <mergeCell ref="R5:R6"/>
    <mergeCell ref="K5:K6"/>
    <mergeCell ref="M5:N6"/>
    <mergeCell ref="P5:Q6"/>
    <mergeCell ref="V5:V6"/>
    <mergeCell ref="W5:W6"/>
    <mergeCell ref="G35:K35"/>
    <mergeCell ref="M35:U35"/>
    <mergeCell ref="M39:U39"/>
    <mergeCell ref="G36:K36"/>
    <mergeCell ref="M36:U36"/>
    <mergeCell ref="S5:T6"/>
    <mergeCell ref="U5:U6"/>
    <mergeCell ref="A44:B44"/>
    <mergeCell ref="G44:K44"/>
    <mergeCell ref="M44:U44"/>
    <mergeCell ref="A42:B42"/>
    <mergeCell ref="G42:K42"/>
    <mergeCell ref="M42:U42"/>
    <mergeCell ref="A43:B43"/>
    <mergeCell ref="G43:K43"/>
    <mergeCell ref="M43:U43"/>
    <mergeCell ref="A41:B41"/>
    <mergeCell ref="C41:F41"/>
    <mergeCell ref="G41:K41"/>
    <mergeCell ref="M41:U41"/>
    <mergeCell ref="A36:B36"/>
    <mergeCell ref="A38:B38"/>
    <mergeCell ref="G38:K38"/>
    <mergeCell ref="M38:U38"/>
    <mergeCell ref="C36:F36"/>
  </mergeCells>
  <dataValidations count="1">
    <dataValidation allowBlank="1" showInputMessage="1" showErrorMessage="1" promptTitle="Figyelmeztetés" prompt="Kérjük pontosan adja meg a tárgy kódját, mert a késöbbiekben nem változtatható!" sqref="A8:A26 A31:A32 A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80.140625" style="0" customWidth="1"/>
  </cols>
  <sheetData>
    <row r="1" ht="12.75">
      <c r="A1" s="1" t="s">
        <v>141</v>
      </c>
    </row>
    <row r="2" ht="12.75">
      <c r="A2" s="1" t="s">
        <v>138</v>
      </c>
    </row>
    <row r="3" ht="12.75">
      <c r="A3" s="1" t="s">
        <v>143</v>
      </c>
    </row>
    <row r="4" ht="12.75">
      <c r="A4" s="1" t="s">
        <v>142</v>
      </c>
    </row>
    <row r="5" ht="12.75">
      <c r="A5" s="1" t="s">
        <v>150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11" ht="12.75">
      <c r="A11" t="s">
        <v>139</v>
      </c>
    </row>
    <row r="12" ht="12.75">
      <c r="A12" s="1" t="s">
        <v>144</v>
      </c>
    </row>
    <row r="13" ht="12.75">
      <c r="A13" s="1" t="s">
        <v>145</v>
      </c>
    </row>
    <row r="14" ht="12.75">
      <c r="A14" t="s">
        <v>140</v>
      </c>
    </row>
    <row r="15" ht="12.75">
      <c r="A15" s="1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20" bestFit="1" customWidth="1"/>
    <col min="2" max="2" width="23.7109375" style="20" bestFit="1" customWidth="1"/>
    <col min="3" max="3" width="9.28125" style="20" customWidth="1"/>
    <col min="4" max="4" width="24.00390625" style="20" bestFit="1" customWidth="1"/>
    <col min="5" max="16384" width="9.28125" style="20" customWidth="1"/>
  </cols>
  <sheetData>
    <row r="1" spans="1:5" ht="15">
      <c r="A1" s="20" t="s">
        <v>19</v>
      </c>
      <c r="B1" s="20" t="s">
        <v>20</v>
      </c>
      <c r="C1" s="20" t="s">
        <v>16</v>
      </c>
      <c r="D1" s="20" t="s">
        <v>17</v>
      </c>
      <c r="E1" s="20" t="s">
        <v>18</v>
      </c>
    </row>
    <row r="2" spans="1:5" ht="15">
      <c r="A2" s="20" t="s">
        <v>21</v>
      </c>
      <c r="B2" s="20" t="s">
        <v>22</v>
      </c>
      <c r="C2" s="20" t="s">
        <v>16</v>
      </c>
      <c r="D2" s="20" t="s">
        <v>17</v>
      </c>
      <c r="E2" s="20" t="s">
        <v>18</v>
      </c>
    </row>
    <row r="3" spans="1:4" ht="15">
      <c r="A3" s="20" t="s">
        <v>23</v>
      </c>
      <c r="B3" s="20" t="s">
        <v>24</v>
      </c>
      <c r="C3" s="20" t="s">
        <v>25</v>
      </c>
      <c r="D3" s="20" t="s">
        <v>26</v>
      </c>
    </row>
    <row r="4" spans="1:4" ht="15">
      <c r="A4" s="20" t="s">
        <v>27</v>
      </c>
      <c r="B4" s="20" t="s">
        <v>28</v>
      </c>
      <c r="D4" s="20" t="s">
        <v>25</v>
      </c>
    </row>
    <row r="5" ht="15">
      <c r="B5" s="20" t="s">
        <v>29</v>
      </c>
    </row>
    <row r="6" ht="15">
      <c r="B6" s="20" t="s">
        <v>30</v>
      </c>
    </row>
    <row r="7" ht="15">
      <c r="B7" s="20" t="s">
        <v>31</v>
      </c>
    </row>
    <row r="8" ht="15">
      <c r="B8" s="20" t="s">
        <v>32</v>
      </c>
    </row>
    <row r="9" ht="15">
      <c r="B9" s="20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2017-01-27T08:23:00Z</cp:lastPrinted>
  <dcterms:created xsi:type="dcterms:W3CDTF">2009-11-09T08:26:21Z</dcterms:created>
  <dcterms:modified xsi:type="dcterms:W3CDTF">2018-09-04T07:26:22Z</dcterms:modified>
  <cp:category/>
  <cp:version/>
  <cp:contentType/>
  <cp:contentStatus/>
</cp:coreProperties>
</file>