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644E2AE-3599-4EFF-AB44-FCF21AB1D524}" xr6:coauthVersionLast="47" xr6:coauthVersionMax="47" xr10:uidLastSave="{00000000-0000-0000-0000-000000000000}"/>
  <bookViews>
    <workbookView xWindow="0" yWindow="588" windowWidth="21852" windowHeight="11676" xr2:uid="{737F7DE8-67E3-4E4D-AD07-9CC15958010A}"/>
  </bookViews>
  <sheets>
    <sheet name="Chemistry MSc" sheetId="6" r:id="rId1"/>
    <sheet name="Specialisations" sheetId="8" r:id="rId2"/>
    <sheet name="Course Availability Timeline" sheetId="10" r:id="rId3"/>
  </sheets>
  <definedNames>
    <definedName name="__DdeLink__2109_1167883853" localSheetId="0">'Chemistry MSc'!$B$21</definedName>
    <definedName name="_xlnm._FilterDatabase" localSheetId="0" hidden="1">'Chemistry MSc'!$A$3:$O$91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6" l="1"/>
  <c r="E86" i="6"/>
  <c r="D86" i="6"/>
  <c r="C86" i="6"/>
  <c r="F85" i="6"/>
  <c r="E85" i="6"/>
  <c r="D85" i="6"/>
  <c r="C85" i="6"/>
  <c r="F80" i="6"/>
  <c r="E80" i="6"/>
  <c r="D80" i="6"/>
  <c r="C80" i="6"/>
  <c r="C79" i="6"/>
  <c r="F78" i="6"/>
  <c r="E78" i="6"/>
  <c r="D78" i="6"/>
  <c r="C78" i="6"/>
  <c r="F74" i="6"/>
  <c r="E74" i="6"/>
  <c r="D74" i="6"/>
  <c r="C74" i="6"/>
  <c r="G72" i="6"/>
  <c r="G54" i="6"/>
  <c r="F28" i="6"/>
  <c r="E28" i="6"/>
  <c r="F27" i="6"/>
  <c r="E27" i="6"/>
  <c r="F26" i="6"/>
  <c r="G16" i="6"/>
  <c r="F15" i="6"/>
  <c r="E15" i="6"/>
  <c r="G14" i="6"/>
  <c r="G26" i="6"/>
  <c r="G27" i="6"/>
  <c r="G80" i="6"/>
  <c r="D56" i="6"/>
  <c r="G78" i="6"/>
  <c r="G28" i="6"/>
  <c r="G74" i="6"/>
  <c r="G86" i="6"/>
  <c r="G90" i="6"/>
  <c r="G85" i="6"/>
  <c r="C56" i="6"/>
  <c r="E56" i="6"/>
  <c r="F56" i="6"/>
  <c r="G56" i="6"/>
</calcChain>
</file>

<file path=xl/sharedStrings.xml><?xml version="1.0" encoding="utf-8"?>
<sst xmlns="http://schemas.openxmlformats.org/spreadsheetml/2006/main" count="1099" uniqueCount="274">
  <si>
    <t>kv</t>
  </si>
  <si>
    <t>pharmardk20em</t>
  </si>
  <si>
    <t>theoorgk20em</t>
  </si>
  <si>
    <t>magnetk20em</t>
  </si>
  <si>
    <t>computk20em</t>
  </si>
  <si>
    <t>chemometk20em</t>
  </si>
  <si>
    <t>sciwritk20em</t>
  </si>
  <si>
    <t>nummatk20em</t>
  </si>
  <si>
    <t>structk20em</t>
  </si>
  <si>
    <t>estructk20em</t>
  </si>
  <si>
    <t>advanalk20em</t>
  </si>
  <si>
    <t>biomolk20em</t>
  </si>
  <si>
    <t>metorgk20em</t>
  </si>
  <si>
    <t>prjectk20lm</t>
  </si>
  <si>
    <t>macromolk20em</t>
  </si>
  <si>
    <t>nanostk20em</t>
  </si>
  <si>
    <t>chromatk20em</t>
  </si>
  <si>
    <t>pharmak20em</t>
  </si>
  <si>
    <t>envfoodk20em</t>
  </si>
  <si>
    <t>orgspectk20em</t>
  </si>
  <si>
    <t>biopeptk20em</t>
  </si>
  <si>
    <t>diffractk20em</t>
  </si>
  <si>
    <t>nmrk20em</t>
  </si>
  <si>
    <t>homcatk20em</t>
  </si>
  <si>
    <t>heterocyck20em</t>
  </si>
  <si>
    <t>syntorgk20em</t>
  </si>
  <si>
    <t>nucleark20em</t>
  </si>
  <si>
    <t>atmoschemk20em</t>
  </si>
  <si>
    <t>toxick20em</t>
  </si>
  <si>
    <t>bioanalk20em</t>
  </si>
  <si>
    <t>masspectk20em</t>
  </si>
  <si>
    <t>nummodk20em</t>
  </si>
  <si>
    <t>demo1k20gm</t>
  </si>
  <si>
    <t>demo2k20gm</t>
  </si>
  <si>
    <t>nanolabk20lm</t>
  </si>
  <si>
    <t>anallabk20lm</t>
  </si>
  <si>
    <t>orgspeclabk20lm</t>
  </si>
  <si>
    <t>electrolabk20lm</t>
  </si>
  <si>
    <t>polymlabk20lm</t>
  </si>
  <si>
    <t>research1k20lm</t>
  </si>
  <si>
    <t>research2k20lm</t>
  </si>
  <si>
    <t>resprojk20lm</t>
  </si>
  <si>
    <t>diplvegy1k20dm</t>
  </si>
  <si>
    <t>diplvegy2k20dm</t>
  </si>
  <si>
    <t>Gyógyszeripari kutatás és fejlesztés</t>
  </si>
  <si>
    <t>Elméleti szerves kémia</t>
  </si>
  <si>
    <t>Anyagok elektromágneses tulajdonságai</t>
  </si>
  <si>
    <t>Számítógépes méréstechnika vegyészeknek</t>
  </si>
  <si>
    <t>Kemometria</t>
  </si>
  <si>
    <t>Scientific writing</t>
  </si>
  <si>
    <t>Numerikus matematika vegyészeknek</t>
  </si>
  <si>
    <t>Szerkezeti kémia</t>
  </si>
  <si>
    <t>Elektronszerkezet elméleti alapjai</t>
  </si>
  <si>
    <t>Korszerű analitikai módszerek</t>
  </si>
  <si>
    <t>Biomolekuláris kémia és biokémia</t>
  </si>
  <si>
    <t>Fémorganikus kémia</t>
  </si>
  <si>
    <t>Nyári szakmai gyakorlat</t>
  </si>
  <si>
    <t>Makromolekulák</t>
  </si>
  <si>
    <t>Nanotudomány és nanotechnológia</t>
  </si>
  <si>
    <t>Elválasztástechnika</t>
  </si>
  <si>
    <t>Gyógyszertan</t>
  </si>
  <si>
    <t>Környezet- és élelmiszeranalitika</t>
  </si>
  <si>
    <t>Szerves spektroszkópia</t>
  </si>
  <si>
    <t>Biológiailag aktív peptidek</t>
  </si>
  <si>
    <t>Röntgendiffrakció</t>
  </si>
  <si>
    <t>NMR spektroszkópia</t>
  </si>
  <si>
    <t>Homogén katalízis</t>
  </si>
  <si>
    <t>Heteroaromás vegyületek kémiája</t>
  </si>
  <si>
    <t>Szintetikus szerves kémia</t>
  </si>
  <si>
    <t>Alkalmazott nukleáris kémia</t>
  </si>
  <si>
    <t>Levegőkémia és környezetminősítés</t>
  </si>
  <si>
    <t>Toxikológia</t>
  </si>
  <si>
    <t>Fehérje alapú gyógyszer hatóanyagok analitikája</t>
  </si>
  <si>
    <t>Tömegspektrometria</t>
  </si>
  <si>
    <t>Számítógépes modellezés</t>
  </si>
  <si>
    <t>Speciális demonstrátori kisgyakorlat</t>
  </si>
  <si>
    <t>Speciális demonstrátori nagygyakorlat</t>
  </si>
  <si>
    <t>Nanotechnológia labor</t>
  </si>
  <si>
    <t>Műszeres analitikai labor</t>
  </si>
  <si>
    <t>Szerves spektroszkópia labor</t>
  </si>
  <si>
    <t>Szerkezetvizsgáló módszerek labor</t>
  </si>
  <si>
    <t>Elektrokémiai és elektroanalitika labor</t>
  </si>
  <si>
    <t>Polimer kémiai labor</t>
  </si>
  <si>
    <t>Irányított kutatómunka A</t>
  </si>
  <si>
    <t>Irányított kutatómunka B</t>
  </si>
  <si>
    <t>Tudományos diákkör</t>
  </si>
  <si>
    <t>Diplomamunka I</t>
  </si>
  <si>
    <t>Diplomamunka II</t>
  </si>
  <si>
    <t>R&amp;D in Pharmaceutical Industry</t>
  </si>
  <si>
    <t>Theoretical Organic Chemistry</t>
  </si>
  <si>
    <t>Electromagnetic properties of materials</t>
  </si>
  <si>
    <t>Computers, Electronics and Measurements</t>
  </si>
  <si>
    <t>Chemometrics</t>
  </si>
  <si>
    <t>Numerical Methods in Chemistry</t>
  </si>
  <si>
    <t>Structural Chemistry</t>
  </si>
  <si>
    <t>Theory of Electronic Structure</t>
  </si>
  <si>
    <t>Modern Methods in Analytical Chemistry</t>
  </si>
  <si>
    <t>Biomolecular Chemistry and Biochemistry</t>
  </si>
  <si>
    <t>Organometallic Chemistry</t>
  </si>
  <si>
    <t>Industrial Placement – Internship</t>
  </si>
  <si>
    <t>Macromolecules</t>
  </si>
  <si>
    <t>Nanoscience and nanotechnology</t>
  </si>
  <si>
    <t>Separation Techniques</t>
  </si>
  <si>
    <t>Pharmaceutics</t>
  </si>
  <si>
    <t>Environmental and Food Analysis</t>
  </si>
  <si>
    <t>Organic Spectroscopy</t>
  </si>
  <si>
    <t>Biologically Active Peptides</t>
  </si>
  <si>
    <t>X-ray Crystallography</t>
  </si>
  <si>
    <t>NMR Spectroscopy</t>
  </si>
  <si>
    <t>Homogeneous Catalysis</t>
  </si>
  <si>
    <t>Chemistry of Heteroaromatics</t>
  </si>
  <si>
    <t>Synthetic Organic Chemistry</t>
  </si>
  <si>
    <t>Applications of Nuclear Chemistry</t>
  </si>
  <si>
    <t>Atmospheric Chemistry</t>
  </si>
  <si>
    <t>Toxicology</t>
  </si>
  <si>
    <t>Analysis of Protein Based Drugs</t>
  </si>
  <si>
    <t>Mass Spectrometry</t>
  </si>
  <si>
    <t>Computational modelling</t>
  </si>
  <si>
    <t>Demonstration A</t>
  </si>
  <si>
    <t>Demonstration B</t>
  </si>
  <si>
    <t>Nanotechnology Lab</t>
  </si>
  <si>
    <t>Instrumental Analysis Lab</t>
  </si>
  <si>
    <t>Organic Spectroscopy Lab</t>
  </si>
  <si>
    <t>Structural Chemistry Lab</t>
  </si>
  <si>
    <t>Polymer Chemistry Lab</t>
  </si>
  <si>
    <t>Guided Research Work - A</t>
  </si>
  <si>
    <t>Guided Research Work - B</t>
  </si>
  <si>
    <t>Research Project in Chemistry</t>
  </si>
  <si>
    <t>Thesis Work I</t>
  </si>
  <si>
    <t>Thesis Work II</t>
  </si>
  <si>
    <t>Kotschy András</t>
  </si>
  <si>
    <t>Csámpai Antal</t>
  </si>
  <si>
    <t>Túri László</t>
  </si>
  <si>
    <t>Vesztergom Soma</t>
  </si>
  <si>
    <t>Tóth Gergely János</t>
  </si>
  <si>
    <t>Szalai István</t>
  </si>
  <si>
    <t>Szalay Péter</t>
  </si>
  <si>
    <t>Bodor Andrea</t>
  </si>
  <si>
    <t>Perczel András</t>
  </si>
  <si>
    <t>Novák Zoltán</t>
  </si>
  <si>
    <t>Varga Imre</t>
  </si>
  <si>
    <t>Mészáros Róbert</t>
  </si>
  <si>
    <t>Csörgeiné Kurin Krisztina</t>
  </si>
  <si>
    <t>Vass Elemér</t>
  </si>
  <si>
    <t>Mező Gábor</t>
  </si>
  <si>
    <t>Harmat Veronika</t>
  </si>
  <si>
    <t>Tarczay György</t>
  </si>
  <si>
    <t>Tolnai Gergely László</t>
  </si>
  <si>
    <t>Homonnay Zoltán</t>
  </si>
  <si>
    <t>Salma Imre</t>
  </si>
  <si>
    <t>Varró Petra</t>
  </si>
  <si>
    <t>Urbányi Zoltán</t>
  </si>
  <si>
    <t>Vácziné Schlosser Gitta Zsófia</t>
  </si>
  <si>
    <t>Gyulai Gergő</t>
  </si>
  <si>
    <t>Süvegh Károly</t>
  </si>
  <si>
    <t>Iván Béla</t>
  </si>
  <si>
    <t>Daru János</t>
  </si>
  <si>
    <t>modspectk22em</t>
  </si>
  <si>
    <t>Modern spektroszkópia</t>
  </si>
  <si>
    <t>Modern Spectroscopy</t>
  </si>
  <si>
    <t>molthermok22em</t>
  </si>
  <si>
    <t>Molekuláris termodinamika és reakciódinamika</t>
  </si>
  <si>
    <t>Molecular thermodynamics and reaction dynamics</t>
  </si>
  <si>
    <t>advtheochk22em</t>
  </si>
  <si>
    <t>Elméleti kémia haladóknak</t>
  </si>
  <si>
    <t>Advanced Theoretical Chemistry</t>
  </si>
  <si>
    <t>Mobilitás</t>
  </si>
  <si>
    <t>Mobility</t>
  </si>
  <si>
    <t>Mihucz Viktor Gábor</t>
  </si>
  <si>
    <t>Császár Attila Géza</t>
  </si>
  <si>
    <t>compmodlabk22lm</t>
  </si>
  <si>
    <t>nuclabk22lm</t>
  </si>
  <si>
    <t>Számítógépes modellezés gyakorlat</t>
  </si>
  <si>
    <t>Nukleáris analitika labor</t>
  </si>
  <si>
    <t>Computer Modeling Practice</t>
  </si>
  <si>
    <t>Nuclear Analytical  Lab</t>
  </si>
  <si>
    <t>pepchemlabk22lm</t>
  </si>
  <si>
    <t>orgsynthlabk22lm</t>
  </si>
  <si>
    <t>Peptidkémia labor</t>
  </si>
  <si>
    <t>Peptide Chemistry Lab</t>
  </si>
  <si>
    <t>Organic Synthesis and Catalysis Lab</t>
  </si>
  <si>
    <t>Szakdolgozat (30 kredit)</t>
  </si>
  <si>
    <t>Szabadon választható tárgyak (12 kredit)</t>
  </si>
  <si>
    <t>Természettudományi alapozó ismeretek</t>
  </si>
  <si>
    <t>Vegyészi szakmai ismeretek</t>
  </si>
  <si>
    <t>Speciális kémiai laboratóriumi és elméleti, valamint interdiszciplináris szakmai ismeretek</t>
  </si>
  <si>
    <t>Szerves szintetikus és katalízis labor</t>
  </si>
  <si>
    <t>Electrochemistry and Electroanalysis Lab</t>
  </si>
  <si>
    <t>Ea</t>
  </si>
  <si>
    <t>Gy</t>
  </si>
  <si>
    <t>Lgy</t>
  </si>
  <si>
    <t>konz</t>
  </si>
  <si>
    <t>K(5)</t>
  </si>
  <si>
    <t>x</t>
  </si>
  <si>
    <t>Gyj(3)</t>
  </si>
  <si>
    <t>Gyj(5)</t>
  </si>
  <si>
    <t>Szabadon választható tárgyak</t>
  </si>
  <si>
    <t>Kód / Code</t>
  </si>
  <si>
    <t>Tantárgy / Subject</t>
  </si>
  <si>
    <t>Szemeszter / Semester</t>
  </si>
  <si>
    <t>Óra / Hours</t>
  </si>
  <si>
    <t>Kr./Cr.</t>
  </si>
  <si>
    <t>Tantárgyfelelős / Subject leader</t>
  </si>
  <si>
    <t>Szervezeti egység / Department</t>
  </si>
  <si>
    <t>Ea = előadás / lecture</t>
  </si>
  <si>
    <t>Gy = gyakorlat / practice</t>
  </si>
  <si>
    <t>Lgy = laborgyakorlat / lab</t>
  </si>
  <si>
    <t>konz = konzultáció / consultation</t>
  </si>
  <si>
    <t>Jelmagyarázat / Abbreviations</t>
  </si>
  <si>
    <t>Foundation Science Subjects: 8 credits compulsory</t>
  </si>
  <si>
    <t>Free elective subjects</t>
  </si>
  <si>
    <t xml:space="preserve">Természettudományi alapozó ismeretek: teljesítendő 8 kredit </t>
  </si>
  <si>
    <t>Értékelés / Assessment</t>
  </si>
  <si>
    <t>Special chemistry laboratory, theoretical and interdisciplinary courses: compulsory elective subjects (required: 24 credits)</t>
  </si>
  <si>
    <t>Anyagkutatás / Materials Science</t>
  </si>
  <si>
    <t>Analitikai kémia / Analytical Chemistry</t>
  </si>
  <si>
    <t>Elméleti kémia és szerkezetvizsgáló módszerek / Theoretical and Structural Chemistry</t>
  </si>
  <si>
    <t>Szintetikus biomolekuláris és gyógyszerkémia / Synthetic, Biomolecular and Drug Chemistry</t>
  </si>
  <si>
    <t>Analitikai kémia Analytical Chemistry</t>
  </si>
  <si>
    <t>Elméleti kémia és szerkezetvizsgáló módszerek Theoretical and Structural Chemistry</t>
  </si>
  <si>
    <t>Szintetikus biomolekuláris és gyógyszerkémia Synthetic, Biomolecular and Drug Chemistry</t>
  </si>
  <si>
    <t xml:space="preserve"> </t>
  </si>
  <si>
    <t>Foundation Science Subjects</t>
  </si>
  <si>
    <t>Chemistry core courses</t>
  </si>
  <si>
    <t>Special chemistry laboratory, theoretical and interdisciplinary courses</t>
  </si>
  <si>
    <t>Anyagkutatás* Materials Science*</t>
  </si>
  <si>
    <t>összes kontaktóra / total contact hours</t>
  </si>
  <si>
    <t>összes kollokvium / total colloquiums</t>
  </si>
  <si>
    <t>teljesítendő kredit / credits to be completed</t>
  </si>
  <si>
    <t>összes kredit / total credits</t>
  </si>
  <si>
    <t>TTK Analitikai Kémiai Tanszék / Department of Analytical Chemistry</t>
  </si>
  <si>
    <t>TTK Kémiai Intézet / Institute of Chemistry</t>
  </si>
  <si>
    <t>TTK Szerves Kémiai Tanszék / Department of Organic Chemistry</t>
  </si>
  <si>
    <t>TTK Fizikai Kémiai Tanszék / Department of Physical Chemistry</t>
  </si>
  <si>
    <t>Speciális kémiai laboratóriumi és elméleti, valamint interdiszciplináris szakmai ismeretek: kötelezően választható (teljesítendő: 24 kredit)</t>
  </si>
  <si>
    <t>Free elective subjects (12 credits)</t>
  </si>
  <si>
    <t>TTK Szervetlen Kémiai Tanszék / Department of Inorganic Chemistry</t>
  </si>
  <si>
    <t>Szervetlen Kémiai Tsz. / Department of Inorganic Chemistry</t>
  </si>
  <si>
    <t>Thesis work (30 credits)</t>
  </si>
  <si>
    <t>Ért./ Ass.</t>
  </si>
  <si>
    <t>dr. VARGA Imre</t>
  </si>
  <si>
    <t>dr. SZABADOS Ágnes</t>
  </si>
  <si>
    <t>dr. NOVÁK Zoltán</t>
  </si>
  <si>
    <r>
      <t>Egy kimeneti specializáció teljesítésének a feltétele, hogy a specializációnál jelölt tárgyakból legalább 32 kreditet kell összegyűjteni, amiből 16 kredit labor (</t>
    </r>
    <r>
      <rPr>
        <b/>
        <i/>
        <sz val="11"/>
        <color indexed="8"/>
        <rFont val="Calibri"/>
        <family val="2"/>
        <charset val="238"/>
      </rPr>
      <t>Speciális kémiai laboratóriumi és elméleti, valamint interdiszciplináris szakmai ismeretek</t>
    </r>
    <r>
      <rPr>
        <b/>
        <sz val="11"/>
        <color indexed="8"/>
        <rFont val="Calibri"/>
        <family val="2"/>
        <charset val="238"/>
      </rPr>
      <t xml:space="preserve"> blokk).</t>
    </r>
  </si>
  <si>
    <r>
      <t>To complete a specialization, at least 32 credits must be collected from the indicated subjects of the specialization. Of the 32, at least 16 credits must come from laboratory courses (</t>
    </r>
    <r>
      <rPr>
        <b/>
        <i/>
        <sz val="11"/>
        <color indexed="8"/>
        <rFont val="Calibri"/>
        <family val="2"/>
        <charset val="238"/>
      </rPr>
      <t>Special chemistry laboratory, theoretical and interdisciplinary courses</t>
    </r>
    <r>
      <rPr>
        <b/>
        <sz val="11"/>
        <color indexed="8"/>
        <rFont val="Calibri"/>
        <family val="2"/>
        <charset val="238"/>
      </rPr>
      <t xml:space="preserve"> block).</t>
    </r>
  </si>
  <si>
    <r>
      <t xml:space="preserve">* Materials Chemistry I (anykem1k17em), Advanced Ceramic Materials (keramiak17em), and Biomaterials (bioanyk17em) subjects from </t>
    </r>
    <r>
      <rPr>
        <i/>
        <sz val="11"/>
        <color indexed="8"/>
        <rFont val="Calibri"/>
        <family val="2"/>
        <charset val="238"/>
      </rPr>
      <t>Materials Science MSc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can be counted to the Materials Science specialization</t>
    </r>
    <r>
      <rPr>
        <sz val="11"/>
        <color indexed="8"/>
        <rFont val="Calibri"/>
        <family val="2"/>
        <charset val="238"/>
      </rPr>
      <t>.</t>
    </r>
  </si>
  <si>
    <r>
      <rPr>
        <b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 xml:space="preserve"> = kötelező tárgy / compulsory subject</t>
    </r>
  </si>
  <si>
    <t>Gyj(3) = gyakorlati jegy három fokozatú / practice mark, three-level assessment</t>
  </si>
  <si>
    <r>
      <t xml:space="preserve">* Az </t>
    </r>
    <r>
      <rPr>
        <b/>
        <sz val="11"/>
        <color indexed="8"/>
        <rFont val="Calibri"/>
        <family val="2"/>
        <charset val="238"/>
      </rPr>
      <t>Anyagkutatás specializációhoz beszámítható</t>
    </r>
    <r>
      <rPr>
        <sz val="11"/>
        <color indexed="8"/>
        <rFont val="Calibri"/>
        <family val="2"/>
        <charset val="238"/>
      </rPr>
      <t xml:space="preserve"> a Materials Chemistry I (anykem1k17em), az Advanced Ceramic Materials (keramiak17em), valamint a Biomaterials (bioanyk17em) tárgy az </t>
    </r>
    <r>
      <rPr>
        <i/>
        <sz val="11"/>
        <color indexed="8"/>
        <rFont val="Calibri"/>
        <family val="2"/>
        <charset val="238"/>
      </rPr>
      <t>Anyagtudomány MSc</t>
    </r>
    <r>
      <rPr>
        <sz val="11"/>
        <color indexed="8"/>
        <rFont val="Calibri"/>
        <family val="2"/>
        <charset val="238"/>
      </rPr>
      <t>-ről.</t>
    </r>
  </si>
  <si>
    <t>K(5) = kollokvium öt fokozatú / colloquium (exam mark, five point scale)</t>
  </si>
  <si>
    <t>Gyj(5) = gyakorlati jegy öt fokozatú / practice mark (five point scale)</t>
  </si>
  <si>
    <t>stuctlabk22lm</t>
  </si>
  <si>
    <t>Zsigrainé Vasanits Anikó</t>
  </si>
  <si>
    <t>hu</t>
  </si>
  <si>
    <t>en</t>
  </si>
  <si>
    <t>hu/en</t>
  </si>
  <si>
    <t>stuctlabk20lm</t>
  </si>
  <si>
    <r>
      <rPr>
        <b/>
        <sz val="10"/>
        <rFont val="Arial"/>
        <family val="2"/>
        <charset val="238"/>
      </rPr>
      <t>kv</t>
    </r>
    <r>
      <rPr>
        <sz val="10"/>
        <rFont val="Arial"/>
        <family val="2"/>
        <charset val="238"/>
      </rPr>
      <t xml:space="preserve"> = kötelezően választható tárgy / compulsory elective subject </t>
    </r>
  </si>
  <si>
    <t>összes kollokvium  / total colloquiums</t>
  </si>
  <si>
    <t>dr. MIHUCZ Viktor Gábor</t>
  </si>
  <si>
    <t>Chemistry MSc Curriculum 2022</t>
  </si>
  <si>
    <t>Programme Coordinator: Dr. MÉSZÁROS Róbert</t>
  </si>
  <si>
    <t>The course language available for a subject in a given semester can be found on the Course Availability Timeline tab.</t>
  </si>
  <si>
    <t>Autumn</t>
  </si>
  <si>
    <t>Spring</t>
  </si>
  <si>
    <t>Compulsory elective lectures</t>
  </si>
  <si>
    <t>Compulsory elective laboratory courses</t>
  </si>
  <si>
    <r>
      <t xml:space="preserve">   </t>
    </r>
    <r>
      <rPr>
        <sz val="10"/>
        <rFont val="Arial"/>
        <family val="2"/>
        <charset val="238"/>
      </rPr>
      <t xml:space="preserve">  kötelező tárgyak (22 kredit) /</t>
    </r>
    <r>
      <rPr>
        <b/>
        <sz val="10"/>
        <rFont val="Arial"/>
        <family val="2"/>
        <charset val="238"/>
      </rPr>
      <t xml:space="preserve"> compulsory subjects (22 credits)</t>
    </r>
  </si>
  <si>
    <r>
      <rPr>
        <sz val="10"/>
        <rFont val="Arial"/>
        <family val="2"/>
        <charset val="238"/>
      </rPr>
      <t xml:space="preserve">     kötelezően választható tárgyak (teljesítendő: 24 kredit) / </t>
    </r>
    <r>
      <rPr>
        <b/>
        <sz val="10"/>
        <rFont val="Arial"/>
        <family val="2"/>
        <charset val="238"/>
      </rPr>
      <t>compulsory elective subjects (required: 24 credits)</t>
    </r>
  </si>
  <si>
    <r>
      <rPr>
        <sz val="10"/>
        <rFont val="Arial"/>
        <family val="2"/>
        <charset val="238"/>
      </rPr>
      <t xml:space="preserve">ÖSSZESEN / </t>
    </r>
    <r>
      <rPr>
        <b/>
        <sz val="10"/>
        <rFont val="Arial"/>
        <family val="2"/>
        <charset val="238"/>
      </rPr>
      <t>TOTAL</t>
    </r>
  </si>
  <si>
    <t>Vegyészi szakmai ismeretek (46 kredit)</t>
  </si>
  <si>
    <t>Chemistry core courses (46 credits)</t>
  </si>
  <si>
    <r>
      <rPr>
        <sz val="18"/>
        <color indexed="8"/>
        <rFont val="Arial"/>
        <family val="2"/>
        <charset val="238"/>
      </rPr>
      <t>Kimeneti specializációk /</t>
    </r>
    <r>
      <rPr>
        <b/>
        <sz val="18"/>
        <color indexed="8"/>
        <rFont val="Arial"/>
        <family val="2"/>
        <charset val="238"/>
      </rPr>
      <t xml:space="preserve"> Specializations</t>
    </r>
  </si>
  <si>
    <r>
      <rPr>
        <sz val="18"/>
        <color indexed="8"/>
        <rFont val="Arial"/>
        <family val="2"/>
        <charset val="238"/>
      </rPr>
      <t>Specializáció felelősök /</t>
    </r>
    <r>
      <rPr>
        <b/>
        <sz val="18"/>
        <color indexed="8"/>
        <rFont val="Arial"/>
        <family val="2"/>
        <charset val="238"/>
      </rPr>
      <t xml:space="preserve"> Specialization leaders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</si>
</sst>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trike/>
      <sz val="10"/>
      <name val="Arial"/>
      <family val="2"/>
      <charset val="238"/>
    </font>
    <font>
      <b/>
      <sz val="18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0"/>
      <name val="Arial"/>
      <family val="2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name val="Calibri"/>
      <family val="2"/>
    </font>
    <font>
      <sz val="18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C0504D"/>
      <name val="Arial"/>
      <family val="2"/>
      <charset val="238"/>
    </font>
    <font>
      <b/>
      <sz val="10"/>
      <color rgb="FF4F81BD"/>
      <name val="Arial"/>
      <family val="2"/>
      <charset val="238"/>
    </font>
    <font>
      <b/>
      <sz val="10"/>
      <color rgb="FFE46C0A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B050"/>
      <name val="Arial"/>
      <family val="2"/>
      <charset val="238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rgb="FFFFFFCC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4" fillId="0" borderId="0"/>
    <xf numFmtId="0" fontId="3" fillId="0" borderId="0"/>
  </cellStyleXfs>
  <cellXfs count="199">
    <xf numFmtId="0" fontId="0" fillId="0" borderId="0" xfId="0"/>
    <xf numFmtId="0" fontId="14" fillId="0" borderId="0" xfId="2"/>
    <xf numFmtId="0" fontId="3" fillId="0" borderId="0" xfId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3" borderId="9" xfId="1" applyFill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164" fontId="15" fillId="4" borderId="11" xfId="2" applyNumberFormat="1" applyFont="1" applyFill="1" applyBorder="1" applyAlignment="1">
      <alignment horizontal="center" vertical="center"/>
    </xf>
    <xf numFmtId="164" fontId="15" fillId="4" borderId="6" xfId="2" applyNumberFormat="1" applyFont="1" applyFill="1" applyBorder="1" applyAlignment="1">
      <alignment horizontal="center" vertical="center"/>
    </xf>
    <xf numFmtId="164" fontId="15" fillId="4" borderId="6" xfId="1" applyNumberFormat="1" applyFont="1" applyFill="1" applyBorder="1" applyAlignment="1">
      <alignment horizontal="center" vertical="center"/>
    </xf>
    <xf numFmtId="164" fontId="15" fillId="4" borderId="9" xfId="1" applyNumberFormat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left" vertical="center"/>
    </xf>
    <xf numFmtId="164" fontId="16" fillId="4" borderId="11" xfId="2" applyNumberFormat="1" applyFont="1" applyFill="1" applyBorder="1" applyAlignment="1">
      <alignment horizontal="center" vertical="center"/>
    </xf>
    <xf numFmtId="164" fontId="16" fillId="4" borderId="6" xfId="2" applyNumberFormat="1" applyFont="1" applyFill="1" applyBorder="1" applyAlignment="1">
      <alignment horizontal="center" vertical="center"/>
    </xf>
    <xf numFmtId="164" fontId="16" fillId="4" borderId="9" xfId="1" applyNumberFormat="1" applyFont="1" applyFill="1" applyBorder="1" applyAlignment="1">
      <alignment horizontal="center" vertical="center"/>
    </xf>
    <xf numFmtId="164" fontId="17" fillId="4" borderId="11" xfId="2" applyNumberFormat="1" applyFont="1" applyFill="1" applyBorder="1" applyAlignment="1">
      <alignment horizontal="center" vertical="center"/>
    </xf>
    <xf numFmtId="164" fontId="17" fillId="4" borderId="6" xfId="2" applyNumberFormat="1" applyFont="1" applyFill="1" applyBorder="1" applyAlignment="1">
      <alignment horizontal="center" vertical="center"/>
    </xf>
    <xf numFmtId="164" fontId="17" fillId="4" borderId="4" xfId="2" applyNumberFormat="1" applyFont="1" applyFill="1" applyBorder="1" applyAlignment="1">
      <alignment horizontal="center" vertical="center"/>
    </xf>
    <xf numFmtId="164" fontId="17" fillId="4" borderId="9" xfId="1" applyNumberFormat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164" fontId="15" fillId="4" borderId="4" xfId="2" applyNumberFormat="1" applyFont="1" applyFill="1" applyBorder="1" applyAlignment="1">
      <alignment horizontal="center" vertical="center"/>
    </xf>
    <xf numFmtId="164" fontId="16" fillId="4" borderId="4" xfId="2" applyNumberFormat="1" applyFont="1" applyFill="1" applyBorder="1" applyAlignment="1">
      <alignment horizontal="center" vertical="center"/>
    </xf>
    <xf numFmtId="0" fontId="14" fillId="0" borderId="0" xfId="2" applyAlignment="1">
      <alignment vertical="center"/>
    </xf>
    <xf numFmtId="0" fontId="3" fillId="0" borderId="4" xfId="1" applyBorder="1" applyAlignment="1">
      <alignment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164" fontId="15" fillId="4" borderId="7" xfId="2" applyNumberFormat="1" applyFont="1" applyFill="1" applyBorder="1" applyAlignment="1">
      <alignment horizontal="center" vertical="center"/>
    </xf>
    <xf numFmtId="164" fontId="15" fillId="4" borderId="10" xfId="2" applyNumberFormat="1" applyFont="1" applyFill="1" applyBorder="1" applyAlignment="1">
      <alignment horizontal="center" vertical="center"/>
    </xf>
    <xf numFmtId="164" fontId="16" fillId="4" borderId="7" xfId="2" applyNumberFormat="1" applyFont="1" applyFill="1" applyBorder="1" applyAlignment="1">
      <alignment horizontal="center" vertical="center"/>
    </xf>
    <xf numFmtId="164" fontId="16" fillId="4" borderId="10" xfId="2" applyNumberFormat="1" applyFont="1" applyFill="1" applyBorder="1" applyAlignment="1">
      <alignment horizontal="center" vertical="center"/>
    </xf>
    <xf numFmtId="164" fontId="17" fillId="4" borderId="11" xfId="1" applyNumberFormat="1" applyFont="1" applyFill="1" applyBorder="1" applyAlignment="1">
      <alignment horizontal="center" vertical="center"/>
    </xf>
    <xf numFmtId="164" fontId="17" fillId="4" borderId="6" xfId="1" applyNumberFormat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left" vertical="center"/>
    </xf>
    <xf numFmtId="164" fontId="15" fillId="4" borderId="5" xfId="1" applyNumberFormat="1" applyFont="1" applyFill="1" applyBorder="1" applyAlignment="1">
      <alignment horizontal="center" vertical="center"/>
    </xf>
    <xf numFmtId="164" fontId="16" fillId="4" borderId="11" xfId="1" applyNumberFormat="1" applyFont="1" applyFill="1" applyBorder="1" applyAlignment="1">
      <alignment horizontal="center" vertical="center"/>
    </xf>
    <xf numFmtId="164" fontId="16" fillId="4" borderId="6" xfId="1" applyNumberFormat="1" applyFont="1" applyFill="1" applyBorder="1" applyAlignment="1">
      <alignment horizontal="center" vertical="center"/>
    </xf>
    <xf numFmtId="164" fontId="16" fillId="4" borderId="4" xfId="1" applyNumberFormat="1" applyFont="1" applyFill="1" applyBorder="1" applyAlignment="1">
      <alignment horizontal="center" vertical="center"/>
    </xf>
    <xf numFmtId="0" fontId="14" fillId="0" borderId="0" xfId="2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4" fillId="0" borderId="0" xfId="2" applyAlignment="1">
      <alignment horizontal="left"/>
    </xf>
    <xf numFmtId="0" fontId="2" fillId="2" borderId="4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19" fillId="0" borderId="4" xfId="2" applyFont="1" applyBorder="1" applyAlignment="1">
      <alignment vertical="center"/>
    </xf>
    <xf numFmtId="0" fontId="19" fillId="0" borderId="3" xfId="2" applyFont="1" applyBorder="1" applyAlignment="1">
      <alignment vertical="center"/>
    </xf>
    <xf numFmtId="0" fontId="3" fillId="0" borderId="0" xfId="1" applyAlignment="1">
      <alignment horizontal="center"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19" fillId="0" borderId="9" xfId="2" applyFont="1" applyBorder="1" applyAlignment="1">
      <alignment vertical="center"/>
    </xf>
    <xf numFmtId="0" fontId="19" fillId="0" borderId="9" xfId="2" applyFont="1" applyBorder="1"/>
    <xf numFmtId="0" fontId="5" fillId="0" borderId="0" xfId="1" applyFont="1" applyAlignment="1">
      <alignment horizontal="left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0" fillId="0" borderId="0" xfId="0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left" vertical="center"/>
    </xf>
    <xf numFmtId="0" fontId="2" fillId="6" borderId="9" xfId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horizontal="left" vertical="center"/>
    </xf>
    <xf numFmtId="0" fontId="2" fillId="6" borderId="11" xfId="1" applyFont="1" applyFill="1" applyBorder="1" applyAlignment="1">
      <alignment horizontal="left" vertical="center"/>
    </xf>
    <xf numFmtId="0" fontId="2" fillId="6" borderId="3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20" fillId="0" borderId="0" xfId="2" applyFont="1"/>
    <xf numFmtId="0" fontId="14" fillId="0" borderId="0" xfId="2" applyAlignment="1">
      <alignment horizontal="center" vertical="center"/>
    </xf>
    <xf numFmtId="0" fontId="19" fillId="0" borderId="0" xfId="2" applyFont="1"/>
    <xf numFmtId="0" fontId="21" fillId="0" borderId="0" xfId="2" applyFont="1"/>
    <xf numFmtId="0" fontId="19" fillId="0" borderId="0" xfId="2" applyFont="1" applyAlignment="1">
      <alignment horizontal="left"/>
    </xf>
    <xf numFmtId="0" fontId="22" fillId="0" borderId="6" xfId="2" applyFont="1" applyBorder="1" applyAlignment="1">
      <alignment horizontal="center" vertical="center" wrapText="1"/>
    </xf>
    <xf numFmtId="0" fontId="22" fillId="7" borderId="6" xfId="2" applyFont="1" applyFill="1" applyBorder="1" applyAlignment="1">
      <alignment horizontal="center" vertical="center" wrapText="1"/>
    </xf>
    <xf numFmtId="0" fontId="3" fillId="0" borderId="8" xfId="1" applyBorder="1" applyAlignment="1">
      <alignment vertical="center"/>
    </xf>
    <xf numFmtId="0" fontId="23" fillId="0" borderId="10" xfId="3" applyFont="1" applyBorder="1" applyAlignment="1">
      <alignment vertical="center"/>
    </xf>
    <xf numFmtId="0" fontId="3" fillId="3" borderId="8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9" fillId="0" borderId="8" xfId="1" applyFont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" fillId="0" borderId="6" xfId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14" fillId="7" borderId="6" xfId="2" applyFill="1" applyBorder="1" applyAlignment="1">
      <alignment horizontal="center" vertical="center"/>
    </xf>
    <xf numFmtId="0" fontId="14" fillId="7" borderId="5" xfId="2" applyFill="1" applyBorder="1" applyAlignment="1">
      <alignment horizontal="center" vertical="center"/>
    </xf>
    <xf numFmtId="0" fontId="2" fillId="2" borderId="9" xfId="1" applyFont="1" applyFill="1" applyBorder="1" applyAlignment="1">
      <alignment horizontal="left" vertical="center" wrapText="1"/>
    </xf>
    <xf numFmtId="0" fontId="9" fillId="0" borderId="11" xfId="1" applyFont="1" applyBorder="1" applyAlignment="1">
      <alignment horizontal="center" vertical="center"/>
    </xf>
    <xf numFmtId="0" fontId="2" fillId="2" borderId="13" xfId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0" fontId="2" fillId="2" borderId="15" xfId="1" applyFont="1" applyFill="1" applyBorder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0" fontId="5" fillId="5" borderId="16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center" vertical="center" wrapText="1"/>
    </xf>
    <xf numFmtId="0" fontId="24" fillId="0" borderId="0" xfId="2" applyFont="1" applyAlignment="1">
      <alignment vertical="center"/>
    </xf>
    <xf numFmtId="0" fontId="2" fillId="2" borderId="21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3" fillId="0" borderId="9" xfId="1" applyBorder="1" applyAlignment="1">
      <alignment vertical="center"/>
    </xf>
    <xf numFmtId="0" fontId="3" fillId="3" borderId="9" xfId="1" applyFill="1" applyBorder="1" applyAlignment="1">
      <alignment vertical="center"/>
    </xf>
    <xf numFmtId="164" fontId="17" fillId="4" borderId="22" xfId="1" applyNumberFormat="1" applyFont="1" applyFill="1" applyBorder="1" applyAlignment="1">
      <alignment horizontal="center" vertical="center"/>
    </xf>
    <xf numFmtId="164" fontId="17" fillId="4" borderId="23" xfId="1" applyNumberFormat="1" applyFont="1" applyFill="1" applyBorder="1" applyAlignment="1">
      <alignment horizontal="center" vertical="center"/>
    </xf>
    <xf numFmtId="164" fontId="17" fillId="4" borderId="24" xfId="1" applyNumberFormat="1" applyFont="1" applyFill="1" applyBorder="1" applyAlignment="1">
      <alignment horizontal="center" vertical="center"/>
    </xf>
    <xf numFmtId="164" fontId="17" fillId="4" borderId="25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left" vertical="center"/>
    </xf>
    <xf numFmtId="0" fontId="2" fillId="6" borderId="3" xfId="1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5" fillId="0" borderId="0" xfId="2" applyFont="1"/>
    <xf numFmtId="0" fontId="25" fillId="0" borderId="0" xfId="2" applyFont="1" applyAlignment="1">
      <alignment horizontal="center" vertical="center"/>
    </xf>
    <xf numFmtId="0" fontId="22" fillId="7" borderId="26" xfId="2" applyFont="1" applyFill="1" applyBorder="1" applyAlignment="1">
      <alignment horizontal="center" vertical="center" wrapText="1"/>
    </xf>
    <xf numFmtId="0" fontId="22" fillId="7" borderId="27" xfId="2" applyFont="1" applyFill="1" applyBorder="1" applyAlignment="1">
      <alignment horizontal="center" vertical="center" wrapText="1"/>
    </xf>
    <xf numFmtId="0" fontId="22" fillId="7" borderId="28" xfId="2" applyFont="1" applyFill="1" applyBorder="1" applyAlignment="1">
      <alignment horizontal="center" vertical="center" wrapText="1"/>
    </xf>
    <xf numFmtId="0" fontId="14" fillId="0" borderId="29" xfId="2" applyBorder="1"/>
    <xf numFmtId="0" fontId="22" fillId="0" borderId="29" xfId="2" applyFont="1" applyBorder="1" applyAlignment="1">
      <alignment horizontal="center" vertical="center" wrapText="1"/>
    </xf>
    <xf numFmtId="0" fontId="17" fillId="0" borderId="0" xfId="1" applyFont="1" applyAlignment="1">
      <alignment horizontal="right" vertical="center"/>
    </xf>
    <xf numFmtId="164" fontId="17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2" fillId="0" borderId="0" xfId="2" applyFont="1"/>
    <xf numFmtId="0" fontId="3" fillId="0" borderId="28" xfId="1" applyBorder="1" applyAlignment="1">
      <alignment vertical="center"/>
    </xf>
    <xf numFmtId="0" fontId="23" fillId="0" borderId="28" xfId="2" applyFont="1" applyBorder="1" applyAlignment="1">
      <alignment vertical="center"/>
    </xf>
    <xf numFmtId="0" fontId="2" fillId="0" borderId="30" xfId="1" applyFont="1" applyBorder="1" applyAlignment="1">
      <alignment horizontal="center" vertical="center"/>
    </xf>
    <xf numFmtId="0" fontId="2" fillId="8" borderId="15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9" borderId="15" xfId="1" applyFont="1" applyFill="1" applyBorder="1" applyAlignment="1">
      <alignment horizontal="center" vertical="center"/>
    </xf>
    <xf numFmtId="0" fontId="23" fillId="0" borderId="8" xfId="2" applyFont="1" applyBorder="1" applyAlignment="1">
      <alignment vertical="center"/>
    </xf>
    <xf numFmtId="0" fontId="2" fillId="9" borderId="11" xfId="1" applyFont="1" applyFill="1" applyBorder="1" applyAlignment="1">
      <alignment horizontal="center" vertical="center"/>
    </xf>
    <xf numFmtId="0" fontId="2" fillId="8" borderId="9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2" fillId="10" borderId="9" xfId="2" applyFont="1" applyFill="1" applyBorder="1" applyAlignment="1">
      <alignment horizontal="center"/>
    </xf>
    <xf numFmtId="0" fontId="14" fillId="0" borderId="9" xfId="2" applyBorder="1"/>
    <xf numFmtId="0" fontId="9" fillId="11" borderId="0" xfId="1" applyFont="1" applyFill="1" applyAlignment="1">
      <alignment vertical="center"/>
    </xf>
    <xf numFmtId="0" fontId="14" fillId="12" borderId="0" xfId="2" applyFill="1"/>
    <xf numFmtId="0" fontId="18" fillId="0" borderId="9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9" xfId="2" applyFont="1" applyBorder="1" applyAlignment="1">
      <alignment horizontal="center"/>
    </xf>
    <xf numFmtId="0" fontId="22" fillId="0" borderId="0" xfId="2" applyFont="1" applyAlignment="1">
      <alignment horizontal="center"/>
    </xf>
    <xf numFmtId="0" fontId="28" fillId="0" borderId="9" xfId="2" applyFont="1" applyBorder="1" applyAlignment="1">
      <alignment horizontal="center"/>
    </xf>
    <xf numFmtId="0" fontId="29" fillId="0" borderId="0" xfId="0" applyFont="1" applyAlignment="1">
      <alignment vertical="center"/>
    </xf>
    <xf numFmtId="0" fontId="3" fillId="2" borderId="21" xfId="1" applyFill="1" applyBorder="1" applyAlignment="1">
      <alignment vertical="center"/>
    </xf>
    <xf numFmtId="0" fontId="3" fillId="2" borderId="11" xfId="1" applyFill="1" applyBorder="1" applyAlignment="1">
      <alignment horizontal="left" vertical="center"/>
    </xf>
    <xf numFmtId="0" fontId="3" fillId="2" borderId="9" xfId="1" applyFill="1" applyBorder="1" applyAlignment="1">
      <alignment horizontal="left" vertical="center"/>
    </xf>
    <xf numFmtId="0" fontId="2" fillId="9" borderId="9" xfId="1" applyFont="1" applyFill="1" applyBorder="1" applyAlignment="1">
      <alignment horizontal="center" vertical="center"/>
    </xf>
    <xf numFmtId="0" fontId="28" fillId="0" borderId="31" xfId="2" applyFont="1" applyBorder="1" applyAlignment="1">
      <alignment horizontal="center"/>
    </xf>
    <xf numFmtId="164" fontId="15" fillId="4" borderId="11" xfId="1" applyNumberFormat="1" applyFont="1" applyFill="1" applyBorder="1" applyAlignment="1">
      <alignment horizontal="center" vertical="center"/>
    </xf>
    <xf numFmtId="164" fontId="15" fillId="4" borderId="4" xfId="1" applyNumberFormat="1" applyFont="1" applyFill="1" applyBorder="1" applyAlignment="1">
      <alignment horizontal="center" vertical="center"/>
    </xf>
    <xf numFmtId="164" fontId="15" fillId="4" borderId="3" xfId="1" applyNumberFormat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right" vertical="center"/>
    </xf>
    <xf numFmtId="0" fontId="16" fillId="4" borderId="3" xfId="1" applyFont="1" applyFill="1" applyBorder="1" applyAlignment="1">
      <alignment horizontal="right" vertical="center"/>
    </xf>
    <xf numFmtId="164" fontId="16" fillId="4" borderId="11" xfId="1" applyNumberFormat="1" applyFont="1" applyFill="1" applyBorder="1" applyAlignment="1">
      <alignment horizontal="center" vertical="center"/>
    </xf>
    <xf numFmtId="164" fontId="16" fillId="4" borderId="4" xfId="1" applyNumberFormat="1" applyFont="1" applyFill="1" applyBorder="1" applyAlignment="1">
      <alignment horizontal="center" vertical="center"/>
    </xf>
    <xf numFmtId="164" fontId="16" fillId="4" borderId="3" xfId="1" applyNumberFormat="1" applyFont="1" applyFill="1" applyBorder="1" applyAlignment="1">
      <alignment horizontal="center" vertical="center"/>
    </xf>
    <xf numFmtId="0" fontId="17" fillId="4" borderId="22" xfId="1" applyFont="1" applyFill="1" applyBorder="1" applyAlignment="1">
      <alignment horizontal="right" vertical="center"/>
    </xf>
    <xf numFmtId="0" fontId="17" fillId="4" borderId="32" xfId="1" applyFont="1" applyFill="1" applyBorder="1" applyAlignment="1">
      <alignment horizontal="right" vertical="center"/>
    </xf>
    <xf numFmtId="164" fontId="17" fillId="4" borderId="22" xfId="1" applyNumberFormat="1" applyFont="1" applyFill="1" applyBorder="1" applyAlignment="1">
      <alignment horizontal="center" vertical="center"/>
    </xf>
    <xf numFmtId="164" fontId="17" fillId="4" borderId="31" xfId="1" applyNumberFormat="1" applyFont="1" applyFill="1" applyBorder="1" applyAlignment="1">
      <alignment horizontal="center" vertical="center"/>
    </xf>
    <xf numFmtId="164" fontId="17" fillId="4" borderId="32" xfId="1" applyNumberFormat="1" applyFont="1" applyFill="1" applyBorder="1" applyAlignment="1">
      <alignment horizontal="center" vertical="center"/>
    </xf>
    <xf numFmtId="0" fontId="16" fillId="4" borderId="9" xfId="1" applyFont="1" applyFill="1" applyBorder="1" applyAlignment="1">
      <alignment horizontal="right" vertical="center"/>
    </xf>
    <xf numFmtId="0" fontId="17" fillId="4" borderId="9" xfId="1" applyFont="1" applyFill="1" applyBorder="1" applyAlignment="1">
      <alignment horizontal="right" vertical="center"/>
    </xf>
    <xf numFmtId="164" fontId="17" fillId="4" borderId="11" xfId="1" applyNumberFormat="1" applyFont="1" applyFill="1" applyBorder="1" applyAlignment="1">
      <alignment horizontal="center" vertical="center"/>
    </xf>
    <xf numFmtId="164" fontId="17" fillId="4" borderId="4" xfId="1" applyNumberFormat="1" applyFont="1" applyFill="1" applyBorder="1" applyAlignment="1">
      <alignment horizontal="center" vertical="center"/>
    </xf>
    <xf numFmtId="164" fontId="17" fillId="4" borderId="3" xfId="1" applyNumberFormat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left"/>
    </xf>
    <xf numFmtId="0" fontId="15" fillId="4" borderId="11" xfId="1" applyFont="1" applyFill="1" applyBorder="1" applyAlignment="1">
      <alignment horizontal="right" vertical="center"/>
    </xf>
    <xf numFmtId="0" fontId="15" fillId="4" borderId="3" xfId="1" applyFont="1" applyFill="1" applyBorder="1" applyAlignment="1">
      <alignment horizontal="right" vertical="center"/>
    </xf>
    <xf numFmtId="0" fontId="15" fillId="4" borderId="9" xfId="1" applyFont="1" applyFill="1" applyBorder="1" applyAlignment="1">
      <alignment horizontal="right" vertical="center"/>
    </xf>
    <xf numFmtId="164" fontId="16" fillId="4" borderId="9" xfId="1" applyNumberFormat="1" applyFont="1" applyFill="1" applyBorder="1" applyAlignment="1">
      <alignment horizontal="center" vertical="center"/>
    </xf>
    <xf numFmtId="164" fontId="17" fillId="4" borderId="9" xfId="1" applyNumberFormat="1" applyFont="1" applyFill="1" applyBorder="1" applyAlignment="1">
      <alignment horizontal="center" vertical="center"/>
    </xf>
    <xf numFmtId="164" fontId="15" fillId="4" borderId="9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4" fillId="0" borderId="0" xfId="2"/>
    <xf numFmtId="0" fontId="5" fillId="0" borderId="33" xfId="1" applyFont="1" applyBorder="1" applyAlignment="1">
      <alignment horizontal="left" vertical="center"/>
    </xf>
    <xf numFmtId="0" fontId="5" fillId="0" borderId="3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2" borderId="30" xfId="1" applyFont="1" applyFill="1" applyBorder="1" applyAlignment="1">
      <alignment vertical="center" wrapText="1"/>
    </xf>
    <xf numFmtId="0" fontId="2" fillId="2" borderId="1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2" fillId="0" borderId="0" xfId="2" applyFont="1" applyAlignment="1">
      <alignment horizontal="center"/>
    </xf>
    <xf numFmtId="0" fontId="27" fillId="12" borderId="35" xfId="2" applyFont="1" applyFill="1" applyBorder="1" applyAlignment="1">
      <alignment horizontal="left"/>
    </xf>
    <xf numFmtId="0" fontId="27" fillId="12" borderId="0" xfId="2" applyFont="1" applyFill="1" applyAlignment="1">
      <alignment horizontal="left"/>
    </xf>
  </cellXfs>
  <cellStyles count="4">
    <cellStyle name="Magyarázó szöveg 2" xfId="1" xr:uid="{B89E9FE6-D720-48C3-9F34-BDD42334A4A0}"/>
    <cellStyle name="Normál" xfId="0" builtinId="0"/>
    <cellStyle name="Normál 2" xfId="2" xr:uid="{1E30BB82-0CB5-4B9A-B1EB-CB2F57593BCF}"/>
    <cellStyle name="Normál 2 2" xfId="3" xr:uid="{D1477D63-D4D5-4C3F-8D60-3561A2E24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CB5F-C93E-4C4E-B133-B6ECD0C47152}">
  <dimension ref="A1:O114"/>
  <sheetViews>
    <sheetView tabSelected="1" zoomScaleNormal="100" workbookViewId="0">
      <pane ySplit="4" topLeftCell="A5" activePane="bottomLeft" state="frozen"/>
      <selection activeCell="A3" sqref="A3"/>
      <selection pane="bottomLeft" activeCell="B3" sqref="B3"/>
    </sheetView>
  </sheetViews>
  <sheetFormatPr defaultColWidth="4.33203125" defaultRowHeight="14.4" x14ac:dyDescent="0.3"/>
  <cols>
    <col min="1" max="1" width="16.44140625" style="1" customWidth="1"/>
    <col min="2" max="2" width="68.5546875" style="1" customWidth="1"/>
    <col min="3" max="9" width="4.33203125" style="1" customWidth="1"/>
    <col min="10" max="10" width="5.33203125" style="1" bestFit="1" customWidth="1"/>
    <col min="11" max="11" width="5.33203125" style="1" customWidth="1"/>
    <col min="12" max="12" width="7" style="1" customWidth="1"/>
    <col min="13" max="13" width="43.6640625" style="1" bestFit="1" customWidth="1"/>
    <col min="14" max="14" width="27.109375" style="54" bestFit="1" customWidth="1"/>
    <col min="15" max="15" width="59.33203125" style="1" bestFit="1" customWidth="1"/>
    <col min="16" max="251" width="8.6640625" style="1" customWidth="1"/>
    <col min="252" max="252" width="16.44140625" style="1" customWidth="1"/>
    <col min="253" max="253" width="47" style="1" customWidth="1"/>
    <col min="254" max="16384" width="4.33203125" style="1"/>
  </cols>
  <sheetData>
    <row r="1" spans="1:15" ht="25.5" customHeight="1" x14ac:dyDescent="0.3">
      <c r="A1" s="187" t="s">
        <v>260</v>
      </c>
      <c r="B1" s="187"/>
      <c r="C1" s="187"/>
      <c r="D1" s="187"/>
      <c r="E1" s="187"/>
      <c r="F1" s="187"/>
      <c r="G1" s="187"/>
      <c r="H1" s="187"/>
      <c r="I1" s="188"/>
      <c r="J1" s="188"/>
      <c r="K1" s="188"/>
      <c r="L1" s="188"/>
      <c r="M1" s="188"/>
      <c r="N1" s="188"/>
      <c r="O1" s="188"/>
    </row>
    <row r="2" spans="1:15" ht="21" customHeight="1" thickBot="1" x14ac:dyDescent="0.35">
      <c r="A2" s="189" t="s">
        <v>261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66"/>
      <c r="N2" s="2"/>
    </row>
    <row r="3" spans="1:15" ht="42" customHeight="1" thickTop="1" thickBot="1" x14ac:dyDescent="0.35">
      <c r="A3" s="3" t="s">
        <v>197</v>
      </c>
      <c r="B3" s="3" t="s">
        <v>198</v>
      </c>
      <c r="C3" s="190" t="s">
        <v>199</v>
      </c>
      <c r="D3" s="190"/>
      <c r="E3" s="190"/>
      <c r="F3" s="190"/>
      <c r="G3" s="191" t="s">
        <v>200</v>
      </c>
      <c r="H3" s="191"/>
      <c r="I3" s="191"/>
      <c r="J3" s="191"/>
      <c r="K3" s="67" t="s">
        <v>201</v>
      </c>
      <c r="L3" s="68" t="s">
        <v>239</v>
      </c>
      <c r="M3" s="78" t="s">
        <v>198</v>
      </c>
      <c r="N3" s="4" t="s">
        <v>202</v>
      </c>
      <c r="O3" s="4" t="s">
        <v>203</v>
      </c>
    </row>
    <row r="4" spans="1:15" ht="15" customHeight="1" thickTop="1" thickBot="1" x14ac:dyDescent="0.35">
      <c r="A4" s="105"/>
      <c r="B4" s="105"/>
      <c r="C4" s="108">
        <v>1</v>
      </c>
      <c r="D4" s="109">
        <v>2</v>
      </c>
      <c r="E4" s="109">
        <v>3</v>
      </c>
      <c r="F4" s="109">
        <v>4</v>
      </c>
      <c r="G4" s="110" t="s">
        <v>188</v>
      </c>
      <c r="H4" s="111" t="s">
        <v>189</v>
      </c>
      <c r="I4" s="111" t="s">
        <v>190</v>
      </c>
      <c r="J4" s="109" t="s">
        <v>191</v>
      </c>
      <c r="K4" s="106"/>
      <c r="L4" s="107"/>
      <c r="M4" s="112"/>
      <c r="N4" s="112"/>
      <c r="O4" s="113"/>
    </row>
    <row r="5" spans="1:15" ht="12.75" customHeight="1" thickTop="1" x14ac:dyDescent="0.3">
      <c r="A5" s="157" t="s">
        <v>211</v>
      </c>
      <c r="B5" s="102"/>
      <c r="C5" s="103"/>
      <c r="D5" s="103"/>
      <c r="E5" s="103"/>
      <c r="F5" s="103"/>
      <c r="G5" s="115"/>
      <c r="H5" s="103"/>
      <c r="I5" s="103"/>
      <c r="J5" s="102"/>
      <c r="K5" s="104"/>
      <c r="L5" s="104"/>
      <c r="M5" s="104"/>
      <c r="N5" s="104"/>
      <c r="O5" s="104"/>
    </row>
    <row r="6" spans="1:15" ht="12.75" customHeight="1" x14ac:dyDescent="0.3">
      <c r="A6" s="116" t="s">
        <v>209</v>
      </c>
      <c r="B6" s="5"/>
      <c r="C6" s="6"/>
      <c r="D6" s="6"/>
      <c r="E6" s="6"/>
      <c r="F6" s="6"/>
      <c r="G6" s="116"/>
      <c r="H6" s="6"/>
      <c r="I6" s="6"/>
      <c r="J6" s="6"/>
      <c r="K6" s="47"/>
      <c r="L6" s="47"/>
      <c r="M6" s="47"/>
      <c r="N6" s="47"/>
      <c r="O6" s="47"/>
    </row>
    <row r="7" spans="1:15" ht="12.75" customHeight="1" x14ac:dyDescent="0.3">
      <c r="A7" s="117" t="s">
        <v>1</v>
      </c>
      <c r="B7" s="64" t="s">
        <v>44</v>
      </c>
      <c r="C7" s="7"/>
      <c r="D7" s="8" t="s">
        <v>0</v>
      </c>
      <c r="E7" s="8"/>
      <c r="F7" s="8" t="s">
        <v>0</v>
      </c>
      <c r="G7" s="9">
        <v>2</v>
      </c>
      <c r="H7" s="8"/>
      <c r="I7" s="8"/>
      <c r="J7" s="10"/>
      <c r="K7" s="11">
        <v>4</v>
      </c>
      <c r="L7" s="11" t="s">
        <v>192</v>
      </c>
      <c r="M7" s="12" t="s">
        <v>88</v>
      </c>
      <c r="N7" s="12" t="s">
        <v>130</v>
      </c>
      <c r="O7" s="13" t="s">
        <v>231</v>
      </c>
    </row>
    <row r="8" spans="1:15" ht="12.75" customHeight="1" x14ac:dyDescent="0.3">
      <c r="A8" s="118" t="s">
        <v>2</v>
      </c>
      <c r="B8" s="64" t="s">
        <v>45</v>
      </c>
      <c r="C8" s="7" t="s">
        <v>0</v>
      </c>
      <c r="D8" s="8"/>
      <c r="E8" s="8" t="s">
        <v>0</v>
      </c>
      <c r="F8" s="14"/>
      <c r="G8" s="9">
        <v>2</v>
      </c>
      <c r="H8" s="8"/>
      <c r="I8" s="8"/>
      <c r="J8" s="10"/>
      <c r="K8" s="11">
        <v>4</v>
      </c>
      <c r="L8" s="11" t="s">
        <v>192</v>
      </c>
      <c r="M8" s="12" t="s">
        <v>89</v>
      </c>
      <c r="N8" s="13" t="s">
        <v>156</v>
      </c>
      <c r="O8" s="12" t="s">
        <v>232</v>
      </c>
    </row>
    <row r="9" spans="1:15" ht="12.75" customHeight="1" x14ac:dyDescent="0.3">
      <c r="A9" s="118" t="s">
        <v>3</v>
      </c>
      <c r="B9" s="64" t="s">
        <v>46</v>
      </c>
      <c r="C9" s="7" t="s">
        <v>0</v>
      </c>
      <c r="D9" s="8"/>
      <c r="E9" s="8" t="s">
        <v>0</v>
      </c>
      <c r="F9" s="14"/>
      <c r="G9" s="9">
        <v>2</v>
      </c>
      <c r="H9" s="8"/>
      <c r="I9" s="8"/>
      <c r="J9" s="10"/>
      <c r="K9" s="11">
        <v>4</v>
      </c>
      <c r="L9" s="11" t="s">
        <v>192</v>
      </c>
      <c r="M9" s="12" t="s">
        <v>90</v>
      </c>
      <c r="N9" s="12" t="s">
        <v>132</v>
      </c>
      <c r="O9" s="12" t="s">
        <v>233</v>
      </c>
    </row>
    <row r="10" spans="1:15" ht="12.75" customHeight="1" x14ac:dyDescent="0.3">
      <c r="A10" s="118" t="s">
        <v>4</v>
      </c>
      <c r="B10" s="64" t="s">
        <v>47</v>
      </c>
      <c r="C10" s="7" t="s">
        <v>0</v>
      </c>
      <c r="D10" s="8"/>
      <c r="E10" s="8" t="s">
        <v>0</v>
      </c>
      <c r="F10" s="14"/>
      <c r="G10" s="9">
        <v>2</v>
      </c>
      <c r="H10" s="8"/>
      <c r="I10" s="8"/>
      <c r="J10" s="10"/>
      <c r="K10" s="11">
        <v>4</v>
      </c>
      <c r="L10" s="11" t="s">
        <v>192</v>
      </c>
      <c r="M10" s="12" t="s">
        <v>91</v>
      </c>
      <c r="N10" s="12" t="s">
        <v>133</v>
      </c>
      <c r="O10" s="12" t="s">
        <v>233</v>
      </c>
    </row>
    <row r="11" spans="1:15" ht="12.75" customHeight="1" x14ac:dyDescent="0.3">
      <c r="A11" s="118" t="s">
        <v>5</v>
      </c>
      <c r="B11" s="64" t="s">
        <v>48</v>
      </c>
      <c r="C11" s="7"/>
      <c r="D11" s="8" t="s">
        <v>0</v>
      </c>
      <c r="E11" s="8"/>
      <c r="F11" s="14" t="s">
        <v>0</v>
      </c>
      <c r="G11" s="9">
        <v>2</v>
      </c>
      <c r="H11" s="8"/>
      <c r="I11" s="8"/>
      <c r="J11" s="10"/>
      <c r="K11" s="11">
        <v>4</v>
      </c>
      <c r="L11" s="11" t="s">
        <v>192</v>
      </c>
      <c r="M11" s="12" t="s">
        <v>92</v>
      </c>
      <c r="N11" s="12" t="s">
        <v>134</v>
      </c>
      <c r="O11" s="12" t="s">
        <v>233</v>
      </c>
    </row>
    <row r="12" spans="1:15" ht="12.75" customHeight="1" x14ac:dyDescent="0.3">
      <c r="A12" s="118" t="s">
        <v>6</v>
      </c>
      <c r="B12" s="64" t="s">
        <v>49</v>
      </c>
      <c r="C12" s="7"/>
      <c r="D12" s="8" t="s">
        <v>0</v>
      </c>
      <c r="E12" s="8"/>
      <c r="F12" s="14" t="s">
        <v>0</v>
      </c>
      <c r="G12" s="9">
        <v>2</v>
      </c>
      <c r="H12" s="8"/>
      <c r="I12" s="8"/>
      <c r="J12" s="10"/>
      <c r="K12" s="11">
        <v>4</v>
      </c>
      <c r="L12" s="11" t="s">
        <v>192</v>
      </c>
      <c r="M12" s="12" t="s">
        <v>49</v>
      </c>
      <c r="N12" s="12" t="s">
        <v>135</v>
      </c>
      <c r="O12" s="13" t="s">
        <v>231</v>
      </c>
    </row>
    <row r="13" spans="1:15" ht="12.75" customHeight="1" x14ac:dyDescent="0.3">
      <c r="A13" s="118" t="s">
        <v>7</v>
      </c>
      <c r="B13" s="64" t="s">
        <v>50</v>
      </c>
      <c r="C13" s="7"/>
      <c r="D13" s="8" t="s">
        <v>0</v>
      </c>
      <c r="E13" s="8"/>
      <c r="F13" s="14" t="s">
        <v>0</v>
      </c>
      <c r="G13" s="9">
        <v>2</v>
      </c>
      <c r="H13" s="8"/>
      <c r="I13" s="8"/>
      <c r="J13" s="10"/>
      <c r="K13" s="11">
        <v>4</v>
      </c>
      <c r="L13" s="11" t="s">
        <v>192</v>
      </c>
      <c r="M13" s="12" t="s">
        <v>93</v>
      </c>
      <c r="N13" s="12" t="s">
        <v>134</v>
      </c>
      <c r="O13" s="12" t="s">
        <v>233</v>
      </c>
    </row>
    <row r="14" spans="1:15" ht="12.75" customHeight="1" x14ac:dyDescent="0.3">
      <c r="A14" s="183" t="s">
        <v>226</v>
      </c>
      <c r="B14" s="183"/>
      <c r="C14" s="15"/>
      <c r="D14" s="16"/>
      <c r="E14" s="16"/>
      <c r="F14" s="17"/>
      <c r="G14" s="162">
        <f>SUM(C14:F14)</f>
        <v>0</v>
      </c>
      <c r="H14" s="163"/>
      <c r="I14" s="163"/>
      <c r="J14" s="163"/>
      <c r="K14" s="164"/>
      <c r="L14" s="18"/>
      <c r="M14" s="19"/>
      <c r="N14" s="19"/>
      <c r="O14" s="19"/>
    </row>
    <row r="15" spans="1:15" ht="12.75" customHeight="1" x14ac:dyDescent="0.3">
      <c r="A15" s="175" t="s">
        <v>228</v>
      </c>
      <c r="B15" s="175"/>
      <c r="C15" s="20"/>
      <c r="D15" s="21"/>
      <c r="E15" s="21">
        <f>SUMIF(E5:E13,"=x",$K5:$K13)</f>
        <v>0</v>
      </c>
      <c r="F15" s="21">
        <f>SUMIF(F5:F13,"=x",$K5:$K13)</f>
        <v>0</v>
      </c>
      <c r="G15" s="167">
        <v>8</v>
      </c>
      <c r="H15" s="168"/>
      <c r="I15" s="168"/>
      <c r="J15" s="168"/>
      <c r="K15" s="169"/>
      <c r="L15" s="22"/>
      <c r="M15" s="19"/>
      <c r="N15" s="19"/>
      <c r="O15" s="19"/>
    </row>
    <row r="16" spans="1:15" ht="12.75" customHeight="1" x14ac:dyDescent="0.3">
      <c r="A16" s="176" t="s">
        <v>227</v>
      </c>
      <c r="B16" s="176"/>
      <c r="C16" s="23"/>
      <c r="D16" s="24"/>
      <c r="E16" s="24"/>
      <c r="F16" s="25"/>
      <c r="G16" s="177">
        <f>SUM(C16:F16)</f>
        <v>0</v>
      </c>
      <c r="H16" s="178"/>
      <c r="I16" s="178"/>
      <c r="J16" s="178"/>
      <c r="K16" s="179"/>
      <c r="L16" s="26"/>
      <c r="M16" s="19"/>
      <c r="N16" s="19"/>
      <c r="O16" s="19"/>
    </row>
    <row r="17" spans="1:15" ht="12.75" customHeight="1" x14ac:dyDescent="0.3">
      <c r="A17" s="158" t="s">
        <v>270</v>
      </c>
      <c r="B17" s="28"/>
      <c r="C17" s="27"/>
      <c r="D17" s="28"/>
      <c r="E17" s="28"/>
      <c r="F17" s="28"/>
      <c r="G17" s="27"/>
      <c r="H17" s="28"/>
      <c r="I17" s="28"/>
      <c r="J17" s="28"/>
      <c r="K17" s="39"/>
      <c r="L17" s="30"/>
      <c r="M17" s="47"/>
      <c r="N17" s="47"/>
      <c r="O17" s="47"/>
    </row>
    <row r="18" spans="1:15" ht="12.75" customHeight="1" x14ac:dyDescent="0.3">
      <c r="A18" s="27" t="s">
        <v>271</v>
      </c>
      <c r="B18" s="28"/>
      <c r="C18" s="27"/>
      <c r="D18" s="28"/>
      <c r="E18" s="28"/>
      <c r="F18" s="28"/>
      <c r="G18" s="27"/>
      <c r="H18" s="28"/>
      <c r="I18" s="28"/>
      <c r="J18" s="28"/>
      <c r="K18" s="39"/>
      <c r="L18" s="30"/>
      <c r="M18" s="47"/>
      <c r="N18" s="47"/>
      <c r="O18" s="47"/>
    </row>
    <row r="19" spans="1:15" ht="12.75" customHeight="1" x14ac:dyDescent="0.3">
      <c r="A19" s="76" t="s">
        <v>267</v>
      </c>
      <c r="B19" s="73"/>
      <c r="C19" s="76"/>
      <c r="D19" s="73"/>
      <c r="E19" s="73"/>
      <c r="F19" s="73"/>
      <c r="G19" s="76"/>
      <c r="H19" s="73"/>
      <c r="I19" s="73"/>
      <c r="J19" s="73"/>
      <c r="K19" s="124"/>
      <c r="L19" s="74"/>
      <c r="M19" s="75"/>
      <c r="N19" s="75"/>
      <c r="O19" s="75"/>
    </row>
    <row r="20" spans="1:15" ht="12.75" customHeight="1" x14ac:dyDescent="0.3">
      <c r="A20" s="118" t="s">
        <v>8</v>
      </c>
      <c r="B20" s="58" t="s">
        <v>51</v>
      </c>
      <c r="C20" s="9" t="s">
        <v>193</v>
      </c>
      <c r="D20" s="8"/>
      <c r="E20" s="8"/>
      <c r="F20" s="33"/>
      <c r="G20" s="7">
        <v>2</v>
      </c>
      <c r="H20" s="8"/>
      <c r="I20" s="8"/>
      <c r="J20" s="57"/>
      <c r="K20" s="11">
        <v>4</v>
      </c>
      <c r="L20" s="11" t="s">
        <v>192</v>
      </c>
      <c r="M20" s="12" t="s">
        <v>94</v>
      </c>
      <c r="N20" s="13" t="s">
        <v>146</v>
      </c>
      <c r="O20" s="12" t="s">
        <v>236</v>
      </c>
    </row>
    <row r="21" spans="1:15" ht="12.75" customHeight="1" x14ac:dyDescent="0.3">
      <c r="A21" s="118" t="s">
        <v>9</v>
      </c>
      <c r="B21" s="58" t="s">
        <v>52</v>
      </c>
      <c r="C21" s="9" t="s">
        <v>193</v>
      </c>
      <c r="D21" s="8"/>
      <c r="E21" s="8"/>
      <c r="F21" s="33"/>
      <c r="G21" s="7">
        <v>3</v>
      </c>
      <c r="H21" s="8"/>
      <c r="I21" s="8"/>
      <c r="J21" s="57"/>
      <c r="K21" s="11">
        <v>4</v>
      </c>
      <c r="L21" s="11" t="s">
        <v>192</v>
      </c>
      <c r="M21" s="12" t="s">
        <v>95</v>
      </c>
      <c r="N21" s="13" t="s">
        <v>136</v>
      </c>
      <c r="O21" s="12" t="s">
        <v>233</v>
      </c>
    </row>
    <row r="22" spans="1:15" ht="12.75" customHeight="1" x14ac:dyDescent="0.3">
      <c r="A22" s="118" t="s">
        <v>10</v>
      </c>
      <c r="B22" s="58" t="s">
        <v>53</v>
      </c>
      <c r="C22" s="146"/>
      <c r="D22" s="8" t="s">
        <v>193</v>
      </c>
      <c r="E22" s="8"/>
      <c r="F22" s="33"/>
      <c r="G22" s="7">
        <v>2</v>
      </c>
      <c r="H22" s="8"/>
      <c r="I22" s="8"/>
      <c r="J22" s="57"/>
      <c r="K22" s="11">
        <v>4</v>
      </c>
      <c r="L22" s="11" t="s">
        <v>192</v>
      </c>
      <c r="M22" s="12" t="s">
        <v>96</v>
      </c>
      <c r="N22" s="13" t="s">
        <v>137</v>
      </c>
      <c r="O22" s="12" t="s">
        <v>230</v>
      </c>
    </row>
    <row r="23" spans="1:15" ht="12.75" customHeight="1" x14ac:dyDescent="0.3">
      <c r="A23" s="118" t="s">
        <v>11</v>
      </c>
      <c r="B23" s="58" t="s">
        <v>54</v>
      </c>
      <c r="C23" s="146"/>
      <c r="D23" s="8" t="s">
        <v>193</v>
      </c>
      <c r="E23" s="8"/>
      <c r="F23" s="33"/>
      <c r="G23" s="7">
        <v>2</v>
      </c>
      <c r="H23" s="8"/>
      <c r="I23" s="8"/>
      <c r="J23" s="57"/>
      <c r="K23" s="11">
        <v>4</v>
      </c>
      <c r="L23" s="11" t="s">
        <v>192</v>
      </c>
      <c r="M23" s="12" t="s">
        <v>97</v>
      </c>
      <c r="N23" s="13" t="s">
        <v>138</v>
      </c>
      <c r="O23" s="12" t="s">
        <v>232</v>
      </c>
    </row>
    <row r="24" spans="1:15" ht="12.75" customHeight="1" x14ac:dyDescent="0.3">
      <c r="A24" s="118" t="s">
        <v>12</v>
      </c>
      <c r="B24" s="58" t="s">
        <v>55</v>
      </c>
      <c r="C24" s="9" t="s">
        <v>193</v>
      </c>
      <c r="D24" s="8"/>
      <c r="E24" s="8"/>
      <c r="F24" s="33"/>
      <c r="G24" s="7">
        <v>2</v>
      </c>
      <c r="H24" s="8"/>
      <c r="I24" s="8"/>
      <c r="J24" s="57"/>
      <c r="K24" s="11">
        <v>4</v>
      </c>
      <c r="L24" s="11" t="s">
        <v>192</v>
      </c>
      <c r="M24" s="12" t="s">
        <v>98</v>
      </c>
      <c r="N24" s="13" t="s">
        <v>139</v>
      </c>
      <c r="O24" s="12" t="s">
        <v>232</v>
      </c>
    </row>
    <row r="25" spans="1:15" ht="12.75" customHeight="1" x14ac:dyDescent="0.3">
      <c r="A25" s="118" t="s">
        <v>13</v>
      </c>
      <c r="B25" s="58" t="s">
        <v>56</v>
      </c>
      <c r="C25" s="9"/>
      <c r="D25" s="8"/>
      <c r="E25" s="8" t="s">
        <v>193</v>
      </c>
      <c r="F25" s="33"/>
      <c r="G25" s="7"/>
      <c r="H25" s="8"/>
      <c r="I25" s="8">
        <v>1</v>
      </c>
      <c r="J25" s="10"/>
      <c r="K25" s="11">
        <v>2</v>
      </c>
      <c r="L25" s="11" t="s">
        <v>194</v>
      </c>
      <c r="M25" s="12" t="s">
        <v>99</v>
      </c>
      <c r="N25" s="12" t="s">
        <v>139</v>
      </c>
      <c r="O25" s="12" t="s">
        <v>232</v>
      </c>
    </row>
    <row r="26" spans="1:15" ht="12.75" customHeight="1" x14ac:dyDescent="0.3">
      <c r="A26" s="183" t="s">
        <v>226</v>
      </c>
      <c r="B26" s="183"/>
      <c r="C26" s="15">
        <v>7</v>
      </c>
      <c r="D26" s="16">
        <v>4</v>
      </c>
      <c r="E26" s="16">
        <v>1</v>
      </c>
      <c r="F26" s="34">
        <f>SUMIF(F20:F25,"=x",$G20:$G25)+SUMIF(F20:F25,"=x",$H20:$H25)+SUMIF(F20:F25,"=x",$I20:$I25)</f>
        <v>0</v>
      </c>
      <c r="G26" s="162">
        <f>SUM(C26:F26)</f>
        <v>12</v>
      </c>
      <c r="H26" s="163"/>
      <c r="I26" s="163"/>
      <c r="J26" s="163"/>
      <c r="K26" s="164"/>
      <c r="L26" s="18"/>
      <c r="M26" s="19"/>
      <c r="N26" s="19"/>
      <c r="O26" s="19"/>
    </row>
    <row r="27" spans="1:15" ht="12.75" customHeight="1" x14ac:dyDescent="0.3">
      <c r="A27" s="175" t="s">
        <v>229</v>
      </c>
      <c r="B27" s="175"/>
      <c r="C27" s="20">
        <v>12</v>
      </c>
      <c r="D27" s="21">
        <v>8</v>
      </c>
      <c r="E27" s="21">
        <f>SUMIF(E20:E25,"=x",$K20:$K25)</f>
        <v>2</v>
      </c>
      <c r="F27" s="35">
        <f>SUMIF(F20:F25,"=x",$K20:$K25)</f>
        <v>0</v>
      </c>
      <c r="G27" s="167">
        <f>SUM(C27:F27)</f>
        <v>22</v>
      </c>
      <c r="H27" s="168"/>
      <c r="I27" s="168"/>
      <c r="J27" s="168"/>
      <c r="K27" s="169"/>
      <c r="L27" s="22"/>
      <c r="M27" s="19"/>
      <c r="N27" s="19"/>
      <c r="O27" s="19"/>
    </row>
    <row r="28" spans="1:15" ht="12.75" customHeight="1" x14ac:dyDescent="0.3">
      <c r="A28" s="176" t="s">
        <v>258</v>
      </c>
      <c r="B28" s="176"/>
      <c r="C28" s="23">
        <v>3</v>
      </c>
      <c r="D28" s="24">
        <v>2</v>
      </c>
      <c r="E28" s="24">
        <f>COUNTIFS(E20:E25,"x",$L20:$L25,"K(5)")+COUNTIFS(E20:E25,"x",$L20:$L25,"AK(5)")+COUNTIFS(E20:E25,"x",$L20:$L25,"BK(5)")</f>
        <v>0</v>
      </c>
      <c r="F28" s="25">
        <f>COUNTIFS(F20:F25,"x",$L20:$L25,"K(5)")+COUNTIFS(F20:F25,"x",$L20:$L25,"AK(5)")+COUNTIFS(F20:F25,"x",$L20:$L25,"BK(5)")</f>
        <v>0</v>
      </c>
      <c r="G28" s="177">
        <f>SUM(C28:F28)</f>
        <v>5</v>
      </c>
      <c r="H28" s="178"/>
      <c r="I28" s="178"/>
      <c r="J28" s="178"/>
      <c r="K28" s="179"/>
      <c r="L28" s="26"/>
      <c r="M28" s="19"/>
      <c r="N28" s="19"/>
      <c r="O28" s="19"/>
    </row>
    <row r="29" spans="1:15" ht="12.75" customHeight="1" x14ac:dyDescent="0.3">
      <c r="A29" s="76" t="s">
        <v>268</v>
      </c>
      <c r="B29" s="73"/>
      <c r="C29" s="73"/>
      <c r="D29" s="73"/>
      <c r="E29" s="73"/>
      <c r="F29" s="73"/>
      <c r="G29" s="76"/>
      <c r="H29" s="73"/>
      <c r="I29" s="73"/>
      <c r="J29" s="73"/>
      <c r="K29" s="77"/>
      <c r="L29" s="75"/>
      <c r="M29" s="75"/>
      <c r="N29" s="75"/>
      <c r="O29" s="75"/>
    </row>
    <row r="30" spans="1:15" ht="12.75" customHeight="1" x14ac:dyDescent="0.3">
      <c r="A30" s="118" t="s">
        <v>14</v>
      </c>
      <c r="B30" s="59" t="s">
        <v>57</v>
      </c>
      <c r="C30" s="7" t="s">
        <v>0</v>
      </c>
      <c r="D30" s="8"/>
      <c r="E30" s="8" t="s">
        <v>0</v>
      </c>
      <c r="F30" s="14"/>
      <c r="G30" s="7">
        <v>2</v>
      </c>
      <c r="H30" s="8"/>
      <c r="I30" s="8"/>
      <c r="J30" s="10"/>
      <c r="K30" s="11">
        <v>4</v>
      </c>
      <c r="L30" s="11" t="s">
        <v>192</v>
      </c>
      <c r="M30" s="12" t="s">
        <v>100</v>
      </c>
      <c r="N30" s="12" t="s">
        <v>140</v>
      </c>
      <c r="O30" s="12" t="s">
        <v>233</v>
      </c>
    </row>
    <row r="31" spans="1:15" ht="12.75" customHeight="1" x14ac:dyDescent="0.3">
      <c r="A31" s="118" t="s">
        <v>15</v>
      </c>
      <c r="B31" s="59" t="s">
        <v>58</v>
      </c>
      <c r="C31" s="7"/>
      <c r="D31" s="8" t="s">
        <v>0</v>
      </c>
      <c r="E31" s="8"/>
      <c r="F31" s="14" t="s">
        <v>0</v>
      </c>
      <c r="G31" s="7">
        <v>2</v>
      </c>
      <c r="H31" s="8"/>
      <c r="I31" s="8"/>
      <c r="J31" s="10"/>
      <c r="K31" s="11">
        <v>4</v>
      </c>
      <c r="L31" s="11" t="s">
        <v>192</v>
      </c>
      <c r="M31" s="12" t="s">
        <v>101</v>
      </c>
      <c r="N31" s="12" t="s">
        <v>141</v>
      </c>
      <c r="O31" s="12" t="s">
        <v>233</v>
      </c>
    </row>
    <row r="32" spans="1:15" ht="12.75" customHeight="1" x14ac:dyDescent="0.3">
      <c r="A32" s="118" t="s">
        <v>16</v>
      </c>
      <c r="B32" s="59" t="s">
        <v>59</v>
      </c>
      <c r="C32" s="7"/>
      <c r="D32" s="8" t="s">
        <v>0</v>
      </c>
      <c r="E32" s="8"/>
      <c r="F32" s="14" t="s">
        <v>0</v>
      </c>
      <c r="G32" s="7">
        <v>2</v>
      </c>
      <c r="H32" s="8"/>
      <c r="I32" s="8"/>
      <c r="J32" s="10"/>
      <c r="K32" s="11">
        <v>4</v>
      </c>
      <c r="L32" s="11" t="s">
        <v>192</v>
      </c>
      <c r="M32" s="12" t="s">
        <v>102</v>
      </c>
      <c r="N32" s="12" t="s">
        <v>252</v>
      </c>
      <c r="O32" s="65" t="s">
        <v>230</v>
      </c>
    </row>
    <row r="33" spans="1:15" ht="12.75" customHeight="1" x14ac:dyDescent="0.3">
      <c r="A33" s="118" t="s">
        <v>17</v>
      </c>
      <c r="B33" s="59" t="s">
        <v>60</v>
      </c>
      <c r="C33" s="7"/>
      <c r="D33" s="8" t="s">
        <v>0</v>
      </c>
      <c r="E33" s="8"/>
      <c r="F33" s="14" t="s">
        <v>0</v>
      </c>
      <c r="G33" s="7">
        <v>2</v>
      </c>
      <c r="H33" s="8"/>
      <c r="I33" s="8"/>
      <c r="J33" s="10"/>
      <c r="K33" s="11">
        <v>4</v>
      </c>
      <c r="L33" s="11" t="s">
        <v>192</v>
      </c>
      <c r="M33" s="12" t="s">
        <v>103</v>
      </c>
      <c r="N33" s="12" t="s">
        <v>142</v>
      </c>
      <c r="O33" s="65" t="s">
        <v>230</v>
      </c>
    </row>
    <row r="34" spans="1:15" ht="12.75" customHeight="1" x14ac:dyDescent="0.3">
      <c r="A34" s="117" t="s">
        <v>18</v>
      </c>
      <c r="B34" s="59" t="s">
        <v>61</v>
      </c>
      <c r="C34" s="7"/>
      <c r="D34" s="8" t="s">
        <v>0</v>
      </c>
      <c r="E34" s="8"/>
      <c r="F34" s="14" t="s">
        <v>0</v>
      </c>
      <c r="G34" s="7">
        <v>2</v>
      </c>
      <c r="H34" s="8"/>
      <c r="I34" s="8"/>
      <c r="J34" s="10"/>
      <c r="K34" s="11">
        <v>4</v>
      </c>
      <c r="L34" s="11" t="s">
        <v>192</v>
      </c>
      <c r="M34" s="12" t="s">
        <v>104</v>
      </c>
      <c r="N34" s="12" t="s">
        <v>168</v>
      </c>
      <c r="O34" s="65" t="s">
        <v>230</v>
      </c>
    </row>
    <row r="35" spans="1:15" ht="12.75" customHeight="1" x14ac:dyDescent="0.3">
      <c r="A35" s="118" t="s">
        <v>19</v>
      </c>
      <c r="B35" s="59" t="s">
        <v>62</v>
      </c>
      <c r="C35" s="7"/>
      <c r="D35" s="8" t="s">
        <v>0</v>
      </c>
      <c r="E35" s="8"/>
      <c r="F35" s="14" t="s">
        <v>0</v>
      </c>
      <c r="G35" s="7">
        <v>2</v>
      </c>
      <c r="H35" s="8"/>
      <c r="I35" s="8"/>
      <c r="J35" s="10"/>
      <c r="K35" s="11">
        <v>4</v>
      </c>
      <c r="L35" s="11" t="s">
        <v>192</v>
      </c>
      <c r="M35" s="12" t="s">
        <v>105</v>
      </c>
      <c r="N35" s="12" t="s">
        <v>143</v>
      </c>
      <c r="O35" s="12" t="s">
        <v>232</v>
      </c>
    </row>
    <row r="36" spans="1:15" ht="12.75" customHeight="1" x14ac:dyDescent="0.3">
      <c r="A36" s="118" t="s">
        <v>20</v>
      </c>
      <c r="B36" s="59" t="s">
        <v>63</v>
      </c>
      <c r="C36" s="7" t="s">
        <v>0</v>
      </c>
      <c r="D36" s="8"/>
      <c r="E36" s="8" t="s">
        <v>0</v>
      </c>
      <c r="F36" s="14"/>
      <c r="G36" s="7">
        <v>2</v>
      </c>
      <c r="H36" s="8"/>
      <c r="I36" s="8"/>
      <c r="J36" s="10"/>
      <c r="K36" s="11">
        <v>4</v>
      </c>
      <c r="L36" s="11" t="s">
        <v>192</v>
      </c>
      <c r="M36" s="12" t="s">
        <v>106</v>
      </c>
      <c r="N36" s="12" t="s">
        <v>144</v>
      </c>
      <c r="O36" s="12" t="s">
        <v>232</v>
      </c>
    </row>
    <row r="37" spans="1:15" ht="12.75" customHeight="1" x14ac:dyDescent="0.3">
      <c r="A37" s="118" t="s">
        <v>21</v>
      </c>
      <c r="B37" s="59" t="s">
        <v>64</v>
      </c>
      <c r="C37" s="7" t="s">
        <v>0</v>
      </c>
      <c r="D37" s="8"/>
      <c r="E37" s="8" t="s">
        <v>0</v>
      </c>
      <c r="F37" s="14"/>
      <c r="G37" s="7">
        <v>2</v>
      </c>
      <c r="H37" s="8"/>
      <c r="I37" s="8"/>
      <c r="J37" s="10"/>
      <c r="K37" s="11">
        <v>4</v>
      </c>
      <c r="L37" s="11" t="s">
        <v>192</v>
      </c>
      <c r="M37" s="12" t="s">
        <v>107</v>
      </c>
      <c r="N37" s="12" t="s">
        <v>145</v>
      </c>
      <c r="O37" s="12" t="s">
        <v>236</v>
      </c>
    </row>
    <row r="38" spans="1:15" ht="12.75" customHeight="1" x14ac:dyDescent="0.3">
      <c r="A38" s="117" t="s">
        <v>157</v>
      </c>
      <c r="B38" s="59" t="s">
        <v>158</v>
      </c>
      <c r="C38" s="7" t="s">
        <v>0</v>
      </c>
      <c r="D38" s="8"/>
      <c r="E38" s="8" t="s">
        <v>0</v>
      </c>
      <c r="F38" s="14"/>
      <c r="G38" s="7">
        <v>2</v>
      </c>
      <c r="H38" s="8"/>
      <c r="I38" s="8"/>
      <c r="J38" s="10"/>
      <c r="K38" s="11">
        <v>4</v>
      </c>
      <c r="L38" s="11" t="s">
        <v>192</v>
      </c>
      <c r="M38" s="13" t="s">
        <v>159</v>
      </c>
      <c r="N38" s="13" t="s">
        <v>146</v>
      </c>
      <c r="O38" s="13" t="s">
        <v>236</v>
      </c>
    </row>
    <row r="39" spans="1:15" ht="12.75" customHeight="1" x14ac:dyDescent="0.3">
      <c r="A39" s="117" t="s">
        <v>22</v>
      </c>
      <c r="B39" s="59" t="s">
        <v>65</v>
      </c>
      <c r="C39" s="7" t="s">
        <v>0</v>
      </c>
      <c r="D39" s="8"/>
      <c r="E39" s="8" t="s">
        <v>0</v>
      </c>
      <c r="F39" s="14"/>
      <c r="G39" s="7">
        <v>2</v>
      </c>
      <c r="H39" s="8"/>
      <c r="I39" s="8"/>
      <c r="J39" s="10"/>
      <c r="K39" s="11">
        <v>4</v>
      </c>
      <c r="L39" s="11" t="s">
        <v>192</v>
      </c>
      <c r="M39" s="13" t="s">
        <v>108</v>
      </c>
      <c r="N39" s="13" t="s">
        <v>138</v>
      </c>
      <c r="O39" s="13" t="s">
        <v>232</v>
      </c>
    </row>
    <row r="40" spans="1:15" ht="12.75" customHeight="1" x14ac:dyDescent="0.3">
      <c r="A40" s="117" t="s">
        <v>23</v>
      </c>
      <c r="B40" s="59" t="s">
        <v>66</v>
      </c>
      <c r="C40" s="7" t="s">
        <v>0</v>
      </c>
      <c r="D40" s="8"/>
      <c r="E40" s="8" t="s">
        <v>0</v>
      </c>
      <c r="F40" s="14"/>
      <c r="G40" s="7">
        <v>2</v>
      </c>
      <c r="H40" s="8"/>
      <c r="I40" s="8"/>
      <c r="J40" s="10"/>
      <c r="K40" s="11">
        <v>4</v>
      </c>
      <c r="L40" s="11" t="s">
        <v>192</v>
      </c>
      <c r="M40" s="13" t="s">
        <v>109</v>
      </c>
      <c r="N40" s="13" t="s">
        <v>139</v>
      </c>
      <c r="O40" s="13" t="s">
        <v>232</v>
      </c>
    </row>
    <row r="41" spans="1:15" ht="12.75" customHeight="1" x14ac:dyDescent="0.3">
      <c r="A41" s="117" t="s">
        <v>24</v>
      </c>
      <c r="B41" s="59" t="s">
        <v>67</v>
      </c>
      <c r="C41" s="7" t="s">
        <v>0</v>
      </c>
      <c r="D41" s="8"/>
      <c r="E41" s="8" t="s">
        <v>0</v>
      </c>
      <c r="F41" s="14"/>
      <c r="G41" s="7">
        <v>2</v>
      </c>
      <c r="H41" s="8"/>
      <c r="I41" s="8"/>
      <c r="J41" s="10"/>
      <c r="K41" s="11">
        <v>4</v>
      </c>
      <c r="L41" s="11" t="s">
        <v>192</v>
      </c>
      <c r="M41" s="13" t="s">
        <v>110</v>
      </c>
      <c r="N41" s="13" t="s">
        <v>131</v>
      </c>
      <c r="O41" s="13" t="s">
        <v>232</v>
      </c>
    </row>
    <row r="42" spans="1:15" ht="12.75" customHeight="1" x14ac:dyDescent="0.3">
      <c r="A42" s="117" t="s">
        <v>25</v>
      </c>
      <c r="B42" s="59" t="s">
        <v>68</v>
      </c>
      <c r="C42" s="7" t="s">
        <v>0</v>
      </c>
      <c r="D42" s="8"/>
      <c r="E42" s="8" t="s">
        <v>0</v>
      </c>
      <c r="F42" s="14"/>
      <c r="G42" s="7">
        <v>2</v>
      </c>
      <c r="H42" s="8"/>
      <c r="I42" s="8"/>
      <c r="J42" s="10"/>
      <c r="K42" s="11">
        <v>4</v>
      </c>
      <c r="L42" s="11" t="s">
        <v>192</v>
      </c>
      <c r="M42" s="13" t="s">
        <v>111</v>
      </c>
      <c r="N42" s="13" t="s">
        <v>147</v>
      </c>
      <c r="O42" s="13" t="s">
        <v>232</v>
      </c>
    </row>
    <row r="43" spans="1:15" ht="12.75" customHeight="1" x14ac:dyDescent="0.3">
      <c r="A43" s="117" t="s">
        <v>26</v>
      </c>
      <c r="B43" s="59" t="s">
        <v>69</v>
      </c>
      <c r="C43" s="7"/>
      <c r="D43" s="8" t="s">
        <v>0</v>
      </c>
      <c r="E43" s="8"/>
      <c r="F43" s="14" t="s">
        <v>0</v>
      </c>
      <c r="G43" s="7">
        <v>2</v>
      </c>
      <c r="H43" s="8"/>
      <c r="I43" s="8"/>
      <c r="J43" s="10"/>
      <c r="K43" s="11">
        <v>4</v>
      </c>
      <c r="L43" s="11" t="s">
        <v>192</v>
      </c>
      <c r="M43" s="13" t="s">
        <v>112</v>
      </c>
      <c r="N43" s="13" t="s">
        <v>148</v>
      </c>
      <c r="O43" s="65" t="s">
        <v>230</v>
      </c>
    </row>
    <row r="44" spans="1:15" ht="12.75" customHeight="1" x14ac:dyDescent="0.3">
      <c r="A44" s="117" t="s">
        <v>27</v>
      </c>
      <c r="B44" s="59" t="s">
        <v>70</v>
      </c>
      <c r="C44" s="7"/>
      <c r="D44" s="8" t="s">
        <v>0</v>
      </c>
      <c r="E44" s="8"/>
      <c r="F44" s="14" t="s">
        <v>0</v>
      </c>
      <c r="G44" s="7">
        <v>2</v>
      </c>
      <c r="H44" s="8"/>
      <c r="I44" s="8"/>
      <c r="J44" s="10"/>
      <c r="K44" s="11">
        <v>4</v>
      </c>
      <c r="L44" s="11" t="s">
        <v>192</v>
      </c>
      <c r="M44" s="13" t="s">
        <v>113</v>
      </c>
      <c r="N44" s="13" t="s">
        <v>149</v>
      </c>
      <c r="O44" s="65" t="s">
        <v>230</v>
      </c>
    </row>
    <row r="45" spans="1:15" ht="12.75" customHeight="1" x14ac:dyDescent="0.3">
      <c r="A45" s="117" t="s">
        <v>28</v>
      </c>
      <c r="B45" s="59" t="s">
        <v>71</v>
      </c>
      <c r="C45" s="7"/>
      <c r="D45" s="8" t="s">
        <v>0</v>
      </c>
      <c r="E45" s="8"/>
      <c r="F45" s="14" t="s">
        <v>0</v>
      </c>
      <c r="G45" s="7">
        <v>2</v>
      </c>
      <c r="H45" s="8"/>
      <c r="I45" s="8"/>
      <c r="J45" s="10"/>
      <c r="K45" s="11">
        <v>4</v>
      </c>
      <c r="L45" s="11" t="s">
        <v>192</v>
      </c>
      <c r="M45" s="13" t="s">
        <v>114</v>
      </c>
      <c r="N45" s="13" t="s">
        <v>150</v>
      </c>
      <c r="O45" s="13" t="s">
        <v>231</v>
      </c>
    </row>
    <row r="46" spans="1:15" ht="12.75" customHeight="1" x14ac:dyDescent="0.3">
      <c r="A46" s="117" t="s">
        <v>29</v>
      </c>
      <c r="B46" s="59" t="s">
        <v>72</v>
      </c>
      <c r="C46" s="7"/>
      <c r="D46" s="8" t="s">
        <v>0</v>
      </c>
      <c r="E46" s="8"/>
      <c r="F46" s="14" t="s">
        <v>0</v>
      </c>
      <c r="G46" s="7">
        <v>2</v>
      </c>
      <c r="H46" s="8"/>
      <c r="I46" s="8"/>
      <c r="J46" s="10"/>
      <c r="K46" s="11">
        <v>4</v>
      </c>
      <c r="L46" s="11" t="s">
        <v>192</v>
      </c>
      <c r="M46" s="13" t="s">
        <v>115</v>
      </c>
      <c r="N46" s="13" t="s">
        <v>151</v>
      </c>
      <c r="O46" s="13" t="s">
        <v>231</v>
      </c>
    </row>
    <row r="47" spans="1:15" ht="12.75" customHeight="1" x14ac:dyDescent="0.3">
      <c r="A47" s="117" t="s">
        <v>30</v>
      </c>
      <c r="B47" s="59" t="s">
        <v>73</v>
      </c>
      <c r="C47" s="7" t="s">
        <v>0</v>
      </c>
      <c r="D47" s="8"/>
      <c r="E47" s="8" t="s">
        <v>0</v>
      </c>
      <c r="F47" s="14"/>
      <c r="G47" s="7">
        <v>2</v>
      </c>
      <c r="H47" s="8"/>
      <c r="I47" s="8"/>
      <c r="J47" s="10"/>
      <c r="K47" s="11">
        <v>4</v>
      </c>
      <c r="L47" s="11" t="s">
        <v>192</v>
      </c>
      <c r="M47" s="13" t="s">
        <v>116</v>
      </c>
      <c r="N47" s="13" t="s">
        <v>152</v>
      </c>
      <c r="O47" s="13" t="s">
        <v>237</v>
      </c>
    </row>
    <row r="48" spans="1:15" ht="12.75" customHeight="1" x14ac:dyDescent="0.3">
      <c r="A48" s="117" t="s">
        <v>31</v>
      </c>
      <c r="B48" s="59" t="s">
        <v>74</v>
      </c>
      <c r="C48" s="7" t="s">
        <v>0</v>
      </c>
      <c r="D48" s="8"/>
      <c r="E48" s="7" t="s">
        <v>0</v>
      </c>
      <c r="F48" s="14"/>
      <c r="G48" s="7">
        <v>2</v>
      </c>
      <c r="H48" s="8"/>
      <c r="I48" s="8"/>
      <c r="J48" s="10"/>
      <c r="K48" s="11">
        <v>4</v>
      </c>
      <c r="L48" s="11" t="s">
        <v>192</v>
      </c>
      <c r="M48" s="13" t="s">
        <v>117</v>
      </c>
      <c r="N48" s="13" t="s">
        <v>169</v>
      </c>
      <c r="O48" s="13" t="s">
        <v>233</v>
      </c>
    </row>
    <row r="49" spans="1:15" ht="12.75" customHeight="1" x14ac:dyDescent="0.3">
      <c r="A49" s="117" t="s">
        <v>160</v>
      </c>
      <c r="B49" s="59" t="s">
        <v>161</v>
      </c>
      <c r="C49" s="7"/>
      <c r="D49" s="8" t="s">
        <v>0</v>
      </c>
      <c r="E49" s="8"/>
      <c r="F49" s="14" t="s">
        <v>0</v>
      </c>
      <c r="G49" s="7">
        <v>2</v>
      </c>
      <c r="H49" s="8"/>
      <c r="I49" s="8"/>
      <c r="J49" s="10"/>
      <c r="K49" s="11">
        <v>4</v>
      </c>
      <c r="L49" s="11" t="s">
        <v>192</v>
      </c>
      <c r="M49" s="13" t="s">
        <v>162</v>
      </c>
      <c r="N49" s="13" t="s">
        <v>132</v>
      </c>
      <c r="O49" s="13" t="s">
        <v>233</v>
      </c>
    </row>
    <row r="50" spans="1:15" ht="12.75" customHeight="1" x14ac:dyDescent="0.3">
      <c r="A50" s="117" t="s">
        <v>163</v>
      </c>
      <c r="B50" s="59" t="s">
        <v>164</v>
      </c>
      <c r="C50" s="7"/>
      <c r="D50" s="8" t="s">
        <v>0</v>
      </c>
      <c r="E50" s="8"/>
      <c r="F50" s="14" t="s">
        <v>0</v>
      </c>
      <c r="G50" s="7">
        <v>2</v>
      </c>
      <c r="H50" s="8"/>
      <c r="I50" s="8"/>
      <c r="J50" s="10"/>
      <c r="K50" s="11">
        <v>4</v>
      </c>
      <c r="L50" s="11" t="s">
        <v>192</v>
      </c>
      <c r="M50" s="13" t="s">
        <v>165</v>
      </c>
      <c r="N50" s="13" t="s">
        <v>136</v>
      </c>
      <c r="O50" s="13" t="s">
        <v>233</v>
      </c>
    </row>
    <row r="51" spans="1:15" ht="12.75" customHeight="1" x14ac:dyDescent="0.3">
      <c r="A51" s="117" t="s">
        <v>32</v>
      </c>
      <c r="B51" s="59" t="s">
        <v>75</v>
      </c>
      <c r="C51" s="7" t="s">
        <v>0</v>
      </c>
      <c r="D51" s="8" t="s">
        <v>0</v>
      </c>
      <c r="E51" s="8" t="s">
        <v>0</v>
      </c>
      <c r="F51" s="14" t="s">
        <v>0</v>
      </c>
      <c r="G51" s="7"/>
      <c r="H51" s="8">
        <v>2</v>
      </c>
      <c r="I51" s="8"/>
      <c r="J51" s="10"/>
      <c r="K51" s="11">
        <v>3</v>
      </c>
      <c r="L51" s="11" t="s">
        <v>194</v>
      </c>
      <c r="M51" s="13" t="s">
        <v>118</v>
      </c>
      <c r="N51" s="13" t="s">
        <v>153</v>
      </c>
      <c r="O51" s="13" t="s">
        <v>231</v>
      </c>
    </row>
    <row r="52" spans="1:15" ht="12.75" customHeight="1" x14ac:dyDescent="0.3">
      <c r="A52" s="117" t="s">
        <v>33</v>
      </c>
      <c r="B52" s="59" t="s">
        <v>76</v>
      </c>
      <c r="C52" s="7" t="s">
        <v>0</v>
      </c>
      <c r="D52" s="8" t="s">
        <v>0</v>
      </c>
      <c r="E52" s="8" t="s">
        <v>0</v>
      </c>
      <c r="F52" s="14" t="s">
        <v>0</v>
      </c>
      <c r="G52" s="7"/>
      <c r="H52" s="8">
        <v>4</v>
      </c>
      <c r="I52" s="8"/>
      <c r="J52" s="10"/>
      <c r="K52" s="11">
        <v>6</v>
      </c>
      <c r="L52" s="11" t="s">
        <v>194</v>
      </c>
      <c r="M52" s="13" t="s">
        <v>119</v>
      </c>
      <c r="N52" s="13" t="s">
        <v>153</v>
      </c>
      <c r="O52" s="13" t="s">
        <v>231</v>
      </c>
    </row>
    <row r="53" spans="1:15" ht="12.75" customHeight="1" x14ac:dyDescent="0.3">
      <c r="A53" s="117"/>
      <c r="B53" s="58" t="s">
        <v>166</v>
      </c>
      <c r="C53" s="9"/>
      <c r="D53" s="8"/>
      <c r="E53" s="8"/>
      <c r="F53" s="14"/>
      <c r="G53" s="9"/>
      <c r="H53" s="8"/>
      <c r="I53" s="8"/>
      <c r="J53" s="10"/>
      <c r="K53" s="11">
        <v>24</v>
      </c>
      <c r="L53" s="11"/>
      <c r="M53" s="64" t="s">
        <v>167</v>
      </c>
      <c r="N53" s="13" t="s">
        <v>141</v>
      </c>
      <c r="O53" s="13" t="s">
        <v>231</v>
      </c>
    </row>
    <row r="54" spans="1:15" ht="12.75" customHeight="1" x14ac:dyDescent="0.3">
      <c r="A54" s="183" t="s">
        <v>226</v>
      </c>
      <c r="B54" s="183"/>
      <c r="C54" s="15"/>
      <c r="D54" s="16"/>
      <c r="E54" s="16"/>
      <c r="F54" s="16"/>
      <c r="G54" s="186">
        <f>SUM(C54:F54)</f>
        <v>0</v>
      </c>
      <c r="H54" s="186"/>
      <c r="I54" s="186"/>
      <c r="J54" s="186"/>
      <c r="K54" s="186"/>
      <c r="L54" s="18"/>
      <c r="M54" s="19"/>
      <c r="N54" s="19"/>
      <c r="O54" s="19"/>
    </row>
    <row r="55" spans="1:15" ht="12.75" customHeight="1" x14ac:dyDescent="0.3">
      <c r="A55" s="175" t="s">
        <v>228</v>
      </c>
      <c r="B55" s="175"/>
      <c r="C55" s="20"/>
      <c r="D55" s="21"/>
      <c r="E55" s="21"/>
      <c r="F55" s="21"/>
      <c r="G55" s="184">
        <v>24</v>
      </c>
      <c r="H55" s="184"/>
      <c r="I55" s="184"/>
      <c r="J55" s="184"/>
      <c r="K55" s="184"/>
      <c r="L55" s="22"/>
      <c r="M55" s="19"/>
      <c r="N55" s="19"/>
      <c r="O55" s="19"/>
    </row>
    <row r="56" spans="1:15" ht="12.75" customHeight="1" x14ac:dyDescent="0.3">
      <c r="A56" s="176" t="s">
        <v>227</v>
      </c>
      <c r="B56" s="176"/>
      <c r="C56" s="23">
        <f>SUMPRODUCT(--(C17:C53="x"),--($L17:$L53="K"))</f>
        <v>0</v>
      </c>
      <c r="D56" s="24">
        <f>SUMPRODUCT(--(D17:D53="x"),--($L17:$L53="K"))</f>
        <v>0</v>
      </c>
      <c r="E56" s="24">
        <f>SUMPRODUCT(--(E17:E53="x"),--($L17:$L53="K"))</f>
        <v>0</v>
      </c>
      <c r="F56" s="24">
        <f>SUMPRODUCT(--(F17:F53="x"),--($L17:$L53="K"))</f>
        <v>0</v>
      </c>
      <c r="G56" s="185">
        <f>SUM(C56:F56)</f>
        <v>0</v>
      </c>
      <c r="H56" s="185"/>
      <c r="I56" s="185"/>
      <c r="J56" s="185"/>
      <c r="K56" s="185"/>
      <c r="L56" s="26"/>
      <c r="M56" s="19"/>
      <c r="N56" s="19"/>
      <c r="O56" s="19"/>
    </row>
    <row r="57" spans="1:15" ht="12.75" customHeight="1" x14ac:dyDescent="0.3">
      <c r="A57" s="158" t="s">
        <v>234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100"/>
      <c r="M57" s="47"/>
      <c r="N57" s="47"/>
      <c r="O57" s="47"/>
    </row>
    <row r="58" spans="1:15" ht="12.75" customHeight="1" x14ac:dyDescent="0.3">
      <c r="A58" s="27" t="s">
        <v>213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100"/>
      <c r="M58" s="47"/>
      <c r="N58" s="47"/>
      <c r="O58" s="47"/>
    </row>
    <row r="59" spans="1:15" s="36" customFormat="1" ht="12.75" customHeight="1" x14ac:dyDescent="0.3">
      <c r="A59" s="118" t="s">
        <v>34</v>
      </c>
      <c r="B59" s="59" t="s">
        <v>77</v>
      </c>
      <c r="C59" s="9"/>
      <c r="D59" s="8" t="s">
        <v>0</v>
      </c>
      <c r="E59" s="8"/>
      <c r="F59" s="14"/>
      <c r="G59" s="9"/>
      <c r="H59" s="8"/>
      <c r="I59" s="8">
        <v>4</v>
      </c>
      <c r="J59" s="10"/>
      <c r="K59" s="11">
        <v>8</v>
      </c>
      <c r="L59" s="11" t="s">
        <v>195</v>
      </c>
      <c r="M59" s="12" t="s">
        <v>120</v>
      </c>
      <c r="N59" s="12" t="s">
        <v>140</v>
      </c>
      <c r="O59" s="12" t="s">
        <v>233</v>
      </c>
    </row>
    <row r="60" spans="1:15" s="36" customFormat="1" ht="12.75" customHeight="1" x14ac:dyDescent="0.25">
      <c r="A60" s="117" t="s">
        <v>35</v>
      </c>
      <c r="B60" s="59" t="s">
        <v>78</v>
      </c>
      <c r="C60" s="9"/>
      <c r="D60" s="8"/>
      <c r="E60" s="8" t="s">
        <v>0</v>
      </c>
      <c r="F60" s="14"/>
      <c r="G60" s="9"/>
      <c r="H60" s="8"/>
      <c r="I60" s="8">
        <v>4</v>
      </c>
      <c r="J60" s="10"/>
      <c r="K60" s="11">
        <v>8</v>
      </c>
      <c r="L60" s="11" t="s">
        <v>195</v>
      </c>
      <c r="M60" s="13" t="s">
        <v>121</v>
      </c>
      <c r="N60" s="12" t="s">
        <v>168</v>
      </c>
      <c r="O60" s="65" t="s">
        <v>230</v>
      </c>
    </row>
    <row r="61" spans="1:15" s="36" customFormat="1" ht="12.75" customHeight="1" x14ac:dyDescent="0.25">
      <c r="A61" s="117" t="s">
        <v>36</v>
      </c>
      <c r="B61" s="59" t="s">
        <v>79</v>
      </c>
      <c r="C61" s="9"/>
      <c r="D61" s="8" t="s">
        <v>0</v>
      </c>
      <c r="E61" s="8"/>
      <c r="F61" s="8"/>
      <c r="G61" s="9"/>
      <c r="H61" s="8"/>
      <c r="I61" s="8">
        <v>4</v>
      </c>
      <c r="J61" s="10"/>
      <c r="K61" s="11">
        <v>8</v>
      </c>
      <c r="L61" s="11" t="s">
        <v>195</v>
      </c>
      <c r="M61" s="13" t="s">
        <v>122</v>
      </c>
      <c r="N61" s="13" t="s">
        <v>143</v>
      </c>
      <c r="O61" s="65" t="s">
        <v>232</v>
      </c>
    </row>
    <row r="62" spans="1:15" s="36" customFormat="1" ht="12.75" customHeight="1" x14ac:dyDescent="0.3">
      <c r="A62" s="117" t="s">
        <v>251</v>
      </c>
      <c r="B62" s="59" t="s">
        <v>80</v>
      </c>
      <c r="C62" s="9"/>
      <c r="D62" s="8" t="s">
        <v>0</v>
      </c>
      <c r="E62" s="8"/>
      <c r="F62" s="14"/>
      <c r="G62" s="9"/>
      <c r="H62" s="8"/>
      <c r="I62" s="8">
        <v>4</v>
      </c>
      <c r="J62" s="10"/>
      <c r="K62" s="11">
        <v>8</v>
      </c>
      <c r="L62" s="11" t="s">
        <v>195</v>
      </c>
      <c r="M62" s="13" t="s">
        <v>123</v>
      </c>
      <c r="N62" s="13" t="s">
        <v>145</v>
      </c>
      <c r="O62" s="13" t="s">
        <v>236</v>
      </c>
    </row>
    <row r="63" spans="1:15" s="36" customFormat="1" ht="12.75" customHeight="1" x14ac:dyDescent="0.25">
      <c r="A63" s="117" t="s">
        <v>37</v>
      </c>
      <c r="B63" s="59" t="s">
        <v>81</v>
      </c>
      <c r="C63" s="8" t="s">
        <v>0</v>
      </c>
      <c r="D63" s="8"/>
      <c r="E63" s="8"/>
      <c r="F63" s="14"/>
      <c r="G63" s="9"/>
      <c r="H63" s="8"/>
      <c r="I63" s="8">
        <v>4</v>
      </c>
      <c r="J63" s="10"/>
      <c r="K63" s="11">
        <v>8</v>
      </c>
      <c r="L63" s="11" t="s">
        <v>195</v>
      </c>
      <c r="M63" s="13" t="s">
        <v>187</v>
      </c>
      <c r="N63" s="13" t="s">
        <v>133</v>
      </c>
      <c r="O63" s="65" t="s">
        <v>233</v>
      </c>
    </row>
    <row r="64" spans="1:15" s="36" customFormat="1" ht="12.75" customHeight="1" x14ac:dyDescent="0.25">
      <c r="A64" s="117" t="s">
        <v>170</v>
      </c>
      <c r="B64" s="59" t="s">
        <v>172</v>
      </c>
      <c r="C64" s="9"/>
      <c r="D64" s="8"/>
      <c r="E64" s="8" t="s">
        <v>0</v>
      </c>
      <c r="F64" s="8"/>
      <c r="G64" s="9"/>
      <c r="H64" s="8"/>
      <c r="I64" s="8">
        <v>4</v>
      </c>
      <c r="J64" s="10"/>
      <c r="K64" s="11">
        <v>8</v>
      </c>
      <c r="L64" s="11" t="s">
        <v>195</v>
      </c>
      <c r="M64" s="13" t="s">
        <v>174</v>
      </c>
      <c r="N64" s="13" t="s">
        <v>169</v>
      </c>
      <c r="O64" s="65" t="s">
        <v>233</v>
      </c>
    </row>
    <row r="65" spans="1:15" s="36" customFormat="1" ht="12.75" customHeight="1" x14ac:dyDescent="0.25">
      <c r="A65" s="117" t="s">
        <v>171</v>
      </c>
      <c r="B65" s="59" t="s">
        <v>173</v>
      </c>
      <c r="C65" s="9"/>
      <c r="D65" s="8" t="s">
        <v>0</v>
      </c>
      <c r="E65" s="8"/>
      <c r="F65" s="8"/>
      <c r="G65" s="9"/>
      <c r="H65" s="8"/>
      <c r="I65" s="8">
        <v>4</v>
      </c>
      <c r="J65" s="10"/>
      <c r="K65" s="11">
        <v>8</v>
      </c>
      <c r="L65" s="11" t="s">
        <v>195</v>
      </c>
      <c r="M65" s="13" t="s">
        <v>175</v>
      </c>
      <c r="N65" s="13" t="s">
        <v>154</v>
      </c>
      <c r="O65" s="65" t="s">
        <v>230</v>
      </c>
    </row>
    <row r="66" spans="1:15" s="36" customFormat="1" ht="12.75" customHeight="1" x14ac:dyDescent="0.3">
      <c r="A66" s="117" t="s">
        <v>38</v>
      </c>
      <c r="B66" s="59" t="s">
        <v>82</v>
      </c>
      <c r="C66" s="9"/>
      <c r="D66" s="8"/>
      <c r="E66" s="8" t="s">
        <v>0</v>
      </c>
      <c r="F66" s="14"/>
      <c r="G66" s="9"/>
      <c r="H66" s="8"/>
      <c r="I66" s="8">
        <v>4</v>
      </c>
      <c r="J66" s="10"/>
      <c r="K66" s="11">
        <v>8</v>
      </c>
      <c r="L66" s="11" t="s">
        <v>195</v>
      </c>
      <c r="M66" s="13" t="s">
        <v>124</v>
      </c>
      <c r="N66" s="13" t="s">
        <v>155</v>
      </c>
      <c r="O66" s="13" t="s">
        <v>231</v>
      </c>
    </row>
    <row r="67" spans="1:15" s="36" customFormat="1" ht="12.75" customHeight="1" x14ac:dyDescent="0.3">
      <c r="A67" s="117" t="s">
        <v>176</v>
      </c>
      <c r="B67" s="59" t="s">
        <v>178</v>
      </c>
      <c r="C67" s="9"/>
      <c r="D67" s="8"/>
      <c r="E67" s="8" t="s">
        <v>0</v>
      </c>
      <c r="F67" s="14"/>
      <c r="G67" s="9"/>
      <c r="H67" s="8"/>
      <c r="I67" s="8">
        <v>4</v>
      </c>
      <c r="J67" s="10"/>
      <c r="K67" s="11">
        <v>8</v>
      </c>
      <c r="L67" s="11" t="s">
        <v>195</v>
      </c>
      <c r="M67" s="13" t="s">
        <v>179</v>
      </c>
      <c r="N67" s="13" t="s">
        <v>144</v>
      </c>
      <c r="O67" s="13" t="s">
        <v>232</v>
      </c>
    </row>
    <row r="68" spans="1:15" s="36" customFormat="1" ht="12.75" customHeight="1" x14ac:dyDescent="0.3">
      <c r="A68" s="117" t="s">
        <v>177</v>
      </c>
      <c r="B68" s="59" t="s">
        <v>186</v>
      </c>
      <c r="C68" s="9"/>
      <c r="D68" s="8" t="s">
        <v>0</v>
      </c>
      <c r="E68" s="8"/>
      <c r="F68" s="14"/>
      <c r="G68" s="9"/>
      <c r="H68" s="8"/>
      <c r="I68" s="8">
        <v>4</v>
      </c>
      <c r="J68" s="10"/>
      <c r="K68" s="11">
        <v>8</v>
      </c>
      <c r="L68" s="11" t="s">
        <v>195</v>
      </c>
      <c r="M68" s="13" t="s">
        <v>180</v>
      </c>
      <c r="N68" s="13" t="s">
        <v>147</v>
      </c>
      <c r="O68" s="13" t="s">
        <v>232</v>
      </c>
    </row>
    <row r="69" spans="1:15" s="36" customFormat="1" ht="12.75" customHeight="1" x14ac:dyDescent="0.3">
      <c r="A69" s="117" t="s">
        <v>39</v>
      </c>
      <c r="B69" s="59" t="s">
        <v>83</v>
      </c>
      <c r="C69" s="9" t="s">
        <v>0</v>
      </c>
      <c r="D69" s="8" t="s">
        <v>0</v>
      </c>
      <c r="E69" s="8" t="s">
        <v>0</v>
      </c>
      <c r="F69" s="8" t="s">
        <v>0</v>
      </c>
      <c r="G69" s="9"/>
      <c r="H69" s="8"/>
      <c r="I69" s="8">
        <v>4</v>
      </c>
      <c r="J69" s="10"/>
      <c r="K69" s="11">
        <v>8</v>
      </c>
      <c r="L69" s="11" t="s">
        <v>194</v>
      </c>
      <c r="M69" s="13" t="s">
        <v>125</v>
      </c>
      <c r="N69" s="13" t="s">
        <v>141</v>
      </c>
      <c r="O69" s="13" t="s">
        <v>231</v>
      </c>
    </row>
    <row r="70" spans="1:15" s="36" customFormat="1" ht="12.75" customHeight="1" x14ac:dyDescent="0.3">
      <c r="A70" s="117" t="s">
        <v>40</v>
      </c>
      <c r="B70" s="59" t="s">
        <v>84</v>
      </c>
      <c r="C70" s="9" t="s">
        <v>0</v>
      </c>
      <c r="D70" s="8" t="s">
        <v>0</v>
      </c>
      <c r="E70" s="8" t="s">
        <v>0</v>
      </c>
      <c r="F70" s="8" t="s">
        <v>0</v>
      </c>
      <c r="G70" s="9"/>
      <c r="H70" s="8"/>
      <c r="I70" s="8">
        <v>4</v>
      </c>
      <c r="J70" s="10"/>
      <c r="K70" s="11">
        <v>8</v>
      </c>
      <c r="L70" s="11" t="s">
        <v>194</v>
      </c>
      <c r="M70" s="13" t="s">
        <v>126</v>
      </c>
      <c r="N70" s="13" t="s">
        <v>141</v>
      </c>
      <c r="O70" s="13" t="s">
        <v>231</v>
      </c>
    </row>
    <row r="71" spans="1:15" s="36" customFormat="1" ht="12.75" customHeight="1" x14ac:dyDescent="0.3">
      <c r="A71" s="117" t="s">
        <v>41</v>
      </c>
      <c r="B71" s="59" t="s">
        <v>85</v>
      </c>
      <c r="C71" s="9" t="s">
        <v>0</v>
      </c>
      <c r="D71" s="8" t="s">
        <v>0</v>
      </c>
      <c r="E71" s="8" t="s">
        <v>0</v>
      </c>
      <c r="F71" s="8" t="s">
        <v>0</v>
      </c>
      <c r="G71" s="9"/>
      <c r="H71" s="8"/>
      <c r="I71" s="8">
        <v>4</v>
      </c>
      <c r="J71" s="10"/>
      <c r="K71" s="11">
        <v>8</v>
      </c>
      <c r="L71" s="11" t="s">
        <v>194</v>
      </c>
      <c r="M71" s="13" t="s">
        <v>127</v>
      </c>
      <c r="N71" s="13" t="s">
        <v>141</v>
      </c>
      <c r="O71" s="13" t="s">
        <v>231</v>
      </c>
    </row>
    <row r="72" spans="1:15" s="36" customFormat="1" ht="12.75" customHeight="1" x14ac:dyDescent="0.3">
      <c r="A72" s="183" t="s">
        <v>226</v>
      </c>
      <c r="B72" s="183"/>
      <c r="C72" s="15"/>
      <c r="D72" s="16"/>
      <c r="E72" s="16"/>
      <c r="F72" s="16"/>
      <c r="G72" s="186">
        <f>SUM(G59:G71)</f>
        <v>0</v>
      </c>
      <c r="H72" s="186"/>
      <c r="I72" s="186"/>
      <c r="J72" s="186"/>
      <c r="K72" s="186"/>
      <c r="L72" s="18"/>
      <c r="M72" s="19"/>
      <c r="N72" s="19"/>
      <c r="O72" s="19"/>
    </row>
    <row r="73" spans="1:15" s="36" customFormat="1" ht="12.75" customHeight="1" x14ac:dyDescent="0.3">
      <c r="A73" s="175" t="s">
        <v>228</v>
      </c>
      <c r="B73" s="175"/>
      <c r="C73" s="20"/>
      <c r="D73" s="21"/>
      <c r="E73" s="21"/>
      <c r="F73" s="21"/>
      <c r="G73" s="184">
        <v>24</v>
      </c>
      <c r="H73" s="184"/>
      <c r="I73" s="184"/>
      <c r="J73" s="184"/>
      <c r="K73" s="184"/>
      <c r="L73" s="22"/>
      <c r="M73" s="19"/>
      <c r="N73" s="19"/>
      <c r="O73" s="19"/>
    </row>
    <row r="74" spans="1:15" s="36" customFormat="1" ht="12.75" customHeight="1" x14ac:dyDescent="0.3">
      <c r="A74" s="176" t="s">
        <v>227</v>
      </c>
      <c r="B74" s="176"/>
      <c r="C74" s="23">
        <f>SUMPRODUCT(--(C59:C71="x"),--($L59:$L71="K"))</f>
        <v>0</v>
      </c>
      <c r="D74" s="24">
        <f>SUMPRODUCT(--(D59:D71="x"),--($L59:$L71="K"))</f>
        <v>0</v>
      </c>
      <c r="E74" s="24">
        <f>SUMPRODUCT(--(E59:E71="x"),--($L59:$L71="K"))</f>
        <v>0</v>
      </c>
      <c r="F74" s="24">
        <f>SUMPRODUCT(--(F59:F71="x"),--($L59:$L71="K"))</f>
        <v>0</v>
      </c>
      <c r="G74" s="185">
        <f>SUM(C74:F74)</f>
        <v>0</v>
      </c>
      <c r="H74" s="185"/>
      <c r="I74" s="185"/>
      <c r="J74" s="185"/>
      <c r="K74" s="185"/>
      <c r="L74" s="26"/>
      <c r="M74" s="19"/>
      <c r="N74" s="19"/>
      <c r="O74" s="19"/>
    </row>
    <row r="75" spans="1:15" s="36" customFormat="1" ht="12.75" customHeight="1" x14ac:dyDescent="0.3">
      <c r="A75" s="158" t="s">
        <v>182</v>
      </c>
      <c r="B75" s="28"/>
      <c r="C75" s="27"/>
      <c r="D75" s="28"/>
      <c r="E75" s="28"/>
      <c r="F75" s="28"/>
      <c r="G75" s="27"/>
      <c r="H75" s="28"/>
      <c r="I75" s="28"/>
      <c r="J75" s="28"/>
      <c r="K75" s="29"/>
      <c r="L75" s="30"/>
      <c r="M75" s="47"/>
      <c r="N75" s="47"/>
      <c r="O75" s="47"/>
    </row>
    <row r="76" spans="1:15" s="36" customFormat="1" ht="12.75" customHeight="1" x14ac:dyDescent="0.3">
      <c r="A76" s="27" t="s">
        <v>235</v>
      </c>
      <c r="B76" s="28"/>
      <c r="C76" s="27"/>
      <c r="D76" s="28"/>
      <c r="E76" s="28"/>
      <c r="F76" s="28"/>
      <c r="G76" s="27"/>
      <c r="H76" s="28"/>
      <c r="I76" s="28"/>
      <c r="J76" s="28"/>
      <c r="K76" s="29"/>
      <c r="L76" s="30"/>
      <c r="M76" s="47"/>
      <c r="N76" s="47"/>
      <c r="O76" s="47"/>
    </row>
    <row r="77" spans="1:15" s="36" customFormat="1" ht="12.75" customHeight="1" x14ac:dyDescent="0.3">
      <c r="A77" s="118"/>
      <c r="B77" s="37" t="s">
        <v>196</v>
      </c>
      <c r="C77" s="31"/>
      <c r="D77" s="32"/>
      <c r="E77" s="32"/>
      <c r="F77" s="32"/>
      <c r="G77" s="9"/>
      <c r="H77" s="8"/>
      <c r="I77" s="8"/>
      <c r="J77" s="10"/>
      <c r="K77" s="11"/>
      <c r="L77" s="11"/>
      <c r="M77" s="12" t="s">
        <v>210</v>
      </c>
      <c r="N77" s="12"/>
      <c r="O77" s="12"/>
    </row>
    <row r="78" spans="1:15" s="36" customFormat="1" ht="12.75" customHeight="1" x14ac:dyDescent="0.3">
      <c r="A78" s="183" t="s">
        <v>226</v>
      </c>
      <c r="B78" s="183"/>
      <c r="C78" s="15">
        <f>SUMIF(C77:C77,"=x",$G77:$G77)+SUMIF(C77:C77,"=x",$H77:$H77)+SUMIF(C77:C77,"=x",$I77:$I77)</f>
        <v>0</v>
      </c>
      <c r="D78" s="16">
        <f>SUMIF(D77:D77,"=x",$G77:$G77)+SUMIF(D77:D77,"=x",$H77:$H77)+SUMIF(D77:D77,"=x",$I77:$I77)</f>
        <v>0</v>
      </c>
      <c r="E78" s="16">
        <f>SUMIF(E77:E77,"=x",$G77:$G77)+SUMIF(E77:E77,"=x",$H77:$H77)+SUMIF(E77:E77,"=x",$I77:$I77)</f>
        <v>0</v>
      </c>
      <c r="F78" s="16">
        <f>SUMIF(F77:F77,"=x",$G77:$G77)+SUMIF(F77:F77,"=x",$H77:$H77)+SUMIF(F77:F77,"=x",$I77:$I77)</f>
        <v>0</v>
      </c>
      <c r="G78" s="162">
        <f>SUM(C78:F78)</f>
        <v>0</v>
      </c>
      <c r="H78" s="163"/>
      <c r="I78" s="163"/>
      <c r="J78" s="163"/>
      <c r="K78" s="164"/>
      <c r="L78" s="18"/>
      <c r="M78" s="19"/>
      <c r="N78" s="19"/>
      <c r="O78" s="19"/>
    </row>
    <row r="79" spans="1:15" s="36" customFormat="1" ht="12.75" customHeight="1" x14ac:dyDescent="0.3">
      <c r="A79" s="175" t="s">
        <v>228</v>
      </c>
      <c r="B79" s="175"/>
      <c r="C79" s="20">
        <f>SUMIF(C77:C77,"=x",$K77:$K77)</f>
        <v>0</v>
      </c>
      <c r="D79" s="21"/>
      <c r="E79" s="21"/>
      <c r="F79" s="21"/>
      <c r="G79" s="167">
        <v>12</v>
      </c>
      <c r="H79" s="168"/>
      <c r="I79" s="168"/>
      <c r="J79" s="168"/>
      <c r="K79" s="169"/>
      <c r="L79" s="22"/>
      <c r="M79" s="19"/>
      <c r="N79" s="19"/>
      <c r="O79" s="19"/>
    </row>
    <row r="80" spans="1:15" s="36" customFormat="1" ht="12.75" customHeight="1" x14ac:dyDescent="0.3">
      <c r="A80" s="176" t="s">
        <v>227</v>
      </c>
      <c r="B80" s="176"/>
      <c r="C80" s="23">
        <f>SUMPRODUCT(--(C77:C77="x"),--($L77:$L77="K"))</f>
        <v>0</v>
      </c>
      <c r="D80" s="24">
        <f>SUMPRODUCT(--(D77:D77="x"),--($L77:$L77="K"))</f>
        <v>0</v>
      </c>
      <c r="E80" s="24">
        <f>SUMPRODUCT(--(E77:E77="x"),--($L77:$L77="K"))</f>
        <v>0</v>
      </c>
      <c r="F80" s="24">
        <f>SUMPRODUCT(--(F77:F77="x"),--($L77:$L77="K"))</f>
        <v>0</v>
      </c>
      <c r="G80" s="177">
        <f>SUM(C80:F80)</f>
        <v>0</v>
      </c>
      <c r="H80" s="178"/>
      <c r="I80" s="178"/>
      <c r="J80" s="178"/>
      <c r="K80" s="179"/>
      <c r="L80" s="26"/>
      <c r="M80" s="19"/>
      <c r="N80" s="19"/>
      <c r="O80" s="19"/>
    </row>
    <row r="81" spans="1:15" s="36" customFormat="1" ht="12.75" customHeight="1" x14ac:dyDescent="0.3">
      <c r="A81" s="159" t="s">
        <v>181</v>
      </c>
      <c r="B81" s="56"/>
      <c r="C81" s="38"/>
      <c r="D81" s="72"/>
      <c r="E81" s="72"/>
      <c r="F81" s="39"/>
      <c r="G81" s="38"/>
      <c r="H81" s="72"/>
      <c r="I81" s="72"/>
      <c r="J81" s="72"/>
      <c r="K81" s="39"/>
      <c r="L81" s="30"/>
      <c r="M81" s="47"/>
      <c r="N81" s="47"/>
      <c r="O81" s="47"/>
    </row>
    <row r="82" spans="1:15" s="36" customFormat="1" ht="12.75" customHeight="1" x14ac:dyDescent="0.3">
      <c r="A82" s="47" t="s">
        <v>238</v>
      </c>
      <c r="B82" s="28"/>
      <c r="C82" s="38"/>
      <c r="D82" s="72"/>
      <c r="E82" s="72"/>
      <c r="F82" s="39"/>
      <c r="G82" s="38"/>
      <c r="H82" s="72"/>
      <c r="I82" s="72"/>
      <c r="J82" s="72"/>
      <c r="K82" s="39"/>
      <c r="L82" s="30"/>
      <c r="M82" s="47"/>
      <c r="N82" s="47"/>
      <c r="O82" s="47"/>
    </row>
    <row r="83" spans="1:15" s="36" customFormat="1" ht="12.75" customHeight="1" x14ac:dyDescent="0.3">
      <c r="A83" s="118" t="s">
        <v>42</v>
      </c>
      <c r="B83" s="37" t="s">
        <v>86</v>
      </c>
      <c r="C83" s="31"/>
      <c r="D83" s="32"/>
      <c r="E83" s="8" t="s">
        <v>193</v>
      </c>
      <c r="F83" s="8"/>
      <c r="G83" s="9"/>
      <c r="H83" s="8"/>
      <c r="I83" s="8">
        <v>10</v>
      </c>
      <c r="J83" s="57"/>
      <c r="K83" s="11">
        <v>10</v>
      </c>
      <c r="L83" s="11" t="s">
        <v>195</v>
      </c>
      <c r="M83" s="12" t="s">
        <v>128</v>
      </c>
      <c r="N83" s="13" t="s">
        <v>141</v>
      </c>
      <c r="O83" s="13" t="s">
        <v>231</v>
      </c>
    </row>
    <row r="84" spans="1:15" s="36" customFormat="1" ht="12.75" customHeight="1" x14ac:dyDescent="0.3">
      <c r="A84" s="118" t="s">
        <v>43</v>
      </c>
      <c r="B84" s="37" t="s">
        <v>87</v>
      </c>
      <c r="C84" s="40"/>
      <c r="D84" s="32"/>
      <c r="E84" s="8"/>
      <c r="F84" s="8" t="s">
        <v>193</v>
      </c>
      <c r="G84" s="9"/>
      <c r="H84" s="8"/>
      <c r="I84" s="8">
        <v>10</v>
      </c>
      <c r="J84" s="63"/>
      <c r="K84" s="11">
        <v>20</v>
      </c>
      <c r="L84" s="11" t="s">
        <v>195</v>
      </c>
      <c r="M84" s="12" t="s">
        <v>129</v>
      </c>
      <c r="N84" s="13" t="s">
        <v>141</v>
      </c>
      <c r="O84" s="13" t="s">
        <v>231</v>
      </c>
    </row>
    <row r="85" spans="1:15" s="36" customFormat="1" ht="12.75" customHeight="1" x14ac:dyDescent="0.3">
      <c r="A85" s="183" t="s">
        <v>226</v>
      </c>
      <c r="B85" s="183"/>
      <c r="C85" s="41">
        <f>SUMIF(C83:C84,"=x",$G83:$G84)+SUMIF(C83:C84,"=x",$H83:$H84)+SUMIF(C83:C84,"=x",$I83:$I84)</f>
        <v>0</v>
      </c>
      <c r="D85" s="16">
        <f>SUMIF(D83:D84,"=x",$G83:$G84)+SUMIF(D83:D84,"=x",$H83:$H84)+SUMIF(D83:D84,"=x",$I83:$I84)</f>
        <v>0</v>
      </c>
      <c r="E85" s="16">
        <f>SUMIF(E83:E84,"=x",$G83:$G84)+SUMIF(E83:E84,"=x",$H83:$H84)+SUMIF(E83:E84,"=x",$I83:$I84)</f>
        <v>10</v>
      </c>
      <c r="F85" s="42">
        <f>SUMIF(F83:F84,"=x",$G83:$G84)+SUMIF(F83:F84,"=x",$H83:$H84)+SUMIF(F83:F84,"=x",$I83:$I84)</f>
        <v>10</v>
      </c>
      <c r="G85" s="162">
        <f>SUM(C85:F85)</f>
        <v>20</v>
      </c>
      <c r="H85" s="163"/>
      <c r="I85" s="163"/>
      <c r="J85" s="163"/>
      <c r="K85" s="164"/>
      <c r="L85" s="18"/>
      <c r="M85" s="19"/>
      <c r="N85" s="19"/>
      <c r="O85" s="19"/>
    </row>
    <row r="86" spans="1:15" s="36" customFormat="1" ht="12.75" customHeight="1" x14ac:dyDescent="0.3">
      <c r="A86" s="175" t="s">
        <v>228</v>
      </c>
      <c r="B86" s="175"/>
      <c r="C86" s="43">
        <f>SUMIF(C83:C84,"=x",$K83:$K84)</f>
        <v>0</v>
      </c>
      <c r="D86" s="21">
        <f>SUMIF(D83:D84,"=x",$K83:$K84)</f>
        <v>0</v>
      </c>
      <c r="E86" s="21">
        <f>SUMIF(E83:E84,"=x",$K83:$K84)</f>
        <v>10</v>
      </c>
      <c r="F86" s="44">
        <f>SUMIF(F83:F84,"=x",$K83:$K84)</f>
        <v>20</v>
      </c>
      <c r="G86" s="167">
        <f>SUM(C86:F86)</f>
        <v>30</v>
      </c>
      <c r="H86" s="168"/>
      <c r="I86" s="168"/>
      <c r="J86" s="168"/>
      <c r="K86" s="169"/>
      <c r="L86" s="22"/>
      <c r="M86" s="19"/>
      <c r="N86" s="19"/>
      <c r="O86" s="19"/>
    </row>
    <row r="87" spans="1:15" s="36" customFormat="1" ht="12.75" customHeight="1" x14ac:dyDescent="0.3">
      <c r="A87" s="176" t="s">
        <v>227</v>
      </c>
      <c r="B87" s="176"/>
      <c r="C87" s="45">
        <v>0</v>
      </c>
      <c r="D87" s="46">
        <v>0</v>
      </c>
      <c r="E87" s="46">
        <v>0</v>
      </c>
      <c r="F87" s="46">
        <v>0</v>
      </c>
      <c r="G87" s="177">
        <v>0</v>
      </c>
      <c r="H87" s="178"/>
      <c r="I87" s="178"/>
      <c r="J87" s="178"/>
      <c r="K87" s="179"/>
      <c r="L87" s="26"/>
      <c r="M87" s="19"/>
      <c r="N87" s="19"/>
      <c r="O87" s="19"/>
    </row>
    <row r="88" spans="1:15" s="36" customFormat="1" ht="12.75" customHeight="1" x14ac:dyDescent="0.25">
      <c r="A88" s="180" t="s">
        <v>269</v>
      </c>
      <c r="B88" s="180"/>
      <c r="C88" s="38"/>
      <c r="D88" s="72"/>
      <c r="E88" s="72"/>
      <c r="F88" s="39"/>
      <c r="G88" s="38"/>
      <c r="H88" s="72"/>
      <c r="I88" s="72"/>
      <c r="J88" s="72"/>
      <c r="K88" s="39"/>
      <c r="L88" s="30"/>
      <c r="M88" s="47"/>
      <c r="N88" s="47"/>
      <c r="O88" s="47"/>
    </row>
    <row r="89" spans="1:15" s="36" customFormat="1" ht="12.75" customHeight="1" x14ac:dyDescent="0.3">
      <c r="A89" s="181" t="s">
        <v>226</v>
      </c>
      <c r="B89" s="182"/>
      <c r="C89" s="15"/>
      <c r="D89" s="17"/>
      <c r="E89" s="17"/>
      <c r="F89" s="48"/>
      <c r="G89" s="162"/>
      <c r="H89" s="163"/>
      <c r="I89" s="163"/>
      <c r="J89" s="163"/>
      <c r="K89" s="164"/>
      <c r="L89" s="18"/>
      <c r="M89" s="19"/>
      <c r="N89" s="19"/>
      <c r="O89" s="19"/>
    </row>
    <row r="90" spans="1:15" s="36" customFormat="1" ht="12.75" customHeight="1" x14ac:dyDescent="0.3">
      <c r="A90" s="165" t="s">
        <v>229</v>
      </c>
      <c r="B90" s="166"/>
      <c r="C90" s="49"/>
      <c r="D90" s="50"/>
      <c r="E90" s="50"/>
      <c r="F90" s="51"/>
      <c r="G90" s="167">
        <f>SUMIF($A3:$A89,$A79,G3:K89)+SUMIF($A3:$A89,$A27,G3:K89)</f>
        <v>120</v>
      </c>
      <c r="H90" s="168"/>
      <c r="I90" s="168"/>
      <c r="J90" s="168"/>
      <c r="K90" s="169"/>
      <c r="L90" s="22"/>
      <c r="M90" s="19"/>
      <c r="N90" s="19"/>
      <c r="O90" s="19"/>
    </row>
    <row r="91" spans="1:15" s="36" customFormat="1" ht="12.75" customHeight="1" thickBot="1" x14ac:dyDescent="0.35">
      <c r="A91" s="170" t="s">
        <v>227</v>
      </c>
      <c r="B91" s="171"/>
      <c r="C91" s="119"/>
      <c r="D91" s="120"/>
      <c r="E91" s="120"/>
      <c r="F91" s="121"/>
      <c r="G91" s="172"/>
      <c r="H91" s="173"/>
      <c r="I91" s="173"/>
      <c r="J91" s="173"/>
      <c r="K91" s="174"/>
      <c r="L91" s="122"/>
      <c r="M91" s="123"/>
      <c r="N91" s="123"/>
      <c r="O91" s="123"/>
    </row>
    <row r="92" spans="1:15" s="36" customFormat="1" ht="12.75" customHeight="1" x14ac:dyDescent="0.3">
      <c r="A92" s="133"/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5"/>
      <c r="N92" s="135"/>
      <c r="O92" s="135"/>
    </row>
    <row r="93" spans="1:15" s="36" customFormat="1" x14ac:dyDescent="0.3">
      <c r="A93" s="114" t="s">
        <v>262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2"/>
      <c r="O93" s="61"/>
    </row>
    <row r="94" spans="1:15" s="36" customFormat="1" x14ac:dyDescent="0.3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2"/>
      <c r="O94" s="61"/>
    </row>
    <row r="95" spans="1:15" s="36" customFormat="1" x14ac:dyDescent="0.3">
      <c r="A95" s="114" t="s">
        <v>208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2"/>
      <c r="O95" s="61"/>
    </row>
    <row r="96" spans="1:15" s="36" customFormat="1" x14ac:dyDescent="0.3">
      <c r="A96" s="114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2"/>
      <c r="O96" s="61"/>
    </row>
    <row r="97" spans="1:15" s="36" customFormat="1" x14ac:dyDescent="0.3">
      <c r="A97" s="70" t="s">
        <v>246</v>
      </c>
      <c r="B97" s="7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2"/>
      <c r="O97" s="61"/>
    </row>
    <row r="98" spans="1:15" s="36" customFormat="1" x14ac:dyDescent="0.3">
      <c r="A98" s="70" t="s">
        <v>257</v>
      </c>
      <c r="B98" s="7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2"/>
      <c r="O98" s="61"/>
    </row>
    <row r="100" spans="1:15" s="36" customFormat="1" x14ac:dyDescent="0.3">
      <c r="A100" s="125"/>
      <c r="B100" s="7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2"/>
      <c r="O100" s="61"/>
    </row>
    <row r="101" spans="1:15" s="36" customFormat="1" x14ac:dyDescent="0.3">
      <c r="A101" s="69" t="s">
        <v>200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2"/>
      <c r="O101" s="61"/>
    </row>
    <row r="102" spans="1:15" s="36" customFormat="1" x14ac:dyDescent="0.3">
      <c r="A102" s="70" t="s">
        <v>204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2"/>
      <c r="O102" s="61"/>
    </row>
    <row r="103" spans="1:15" s="36" customFormat="1" x14ac:dyDescent="0.3">
      <c r="A103" s="70" t="s">
        <v>205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2"/>
      <c r="O103" s="61"/>
    </row>
    <row r="104" spans="1:15" s="36" customFormat="1" x14ac:dyDescent="0.3">
      <c r="A104" s="70" t="s">
        <v>206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2"/>
      <c r="O104" s="61"/>
    </row>
    <row r="105" spans="1:15" s="36" customFormat="1" x14ac:dyDescent="0.3">
      <c r="A105" s="70" t="s">
        <v>207</v>
      </c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2"/>
      <c r="O105" s="61"/>
    </row>
    <row r="106" spans="1:15" s="36" customFormat="1" x14ac:dyDescent="0.3">
      <c r="A106" s="61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2"/>
      <c r="O106" s="61"/>
    </row>
    <row r="107" spans="1:15" s="36" customFormat="1" x14ac:dyDescent="0.3">
      <c r="A107" s="53" t="s">
        <v>212</v>
      </c>
      <c r="N107" s="52"/>
    </row>
    <row r="108" spans="1:15" s="36" customFormat="1" x14ac:dyDescent="0.3">
      <c r="A108" s="156" t="s">
        <v>249</v>
      </c>
      <c r="N108" s="52"/>
    </row>
    <row r="109" spans="1:15" s="36" customFormat="1" x14ac:dyDescent="0.3">
      <c r="A109" s="156" t="s">
        <v>250</v>
      </c>
      <c r="N109" s="52"/>
    </row>
    <row r="110" spans="1:15" s="36" customFormat="1" x14ac:dyDescent="0.3">
      <c r="A110" s="156" t="s">
        <v>247</v>
      </c>
      <c r="N110" s="52"/>
    </row>
    <row r="111" spans="1:15" s="36" customFormat="1" x14ac:dyDescent="0.3">
      <c r="N111" s="52"/>
    </row>
    <row r="112" spans="1:15" x14ac:dyDescent="0.3">
      <c r="B112" s="71"/>
    </row>
    <row r="113" spans="2:2" x14ac:dyDescent="0.3">
      <c r="B113" s="71"/>
    </row>
    <row r="114" spans="2:2" x14ac:dyDescent="0.3">
      <c r="B114" s="71"/>
    </row>
  </sheetData>
  <mergeCells count="47">
    <mergeCell ref="A1:O1"/>
    <mergeCell ref="A2:L2"/>
    <mergeCell ref="C3:F3"/>
    <mergeCell ref="G3:J3"/>
    <mergeCell ref="A14:B14"/>
    <mergeCell ref="G14:K14"/>
    <mergeCell ref="A15:B15"/>
    <mergeCell ref="A16:B16"/>
    <mergeCell ref="A26:B26"/>
    <mergeCell ref="G15:K15"/>
    <mergeCell ref="G16:K16"/>
    <mergeCell ref="G26:K26"/>
    <mergeCell ref="A27:B27"/>
    <mergeCell ref="A28:B28"/>
    <mergeCell ref="A54:B54"/>
    <mergeCell ref="G54:K54"/>
    <mergeCell ref="G27:K27"/>
    <mergeCell ref="G28:K28"/>
    <mergeCell ref="A55:B55"/>
    <mergeCell ref="G55:K55"/>
    <mergeCell ref="A56:B56"/>
    <mergeCell ref="G56:K56"/>
    <mergeCell ref="A72:B72"/>
    <mergeCell ref="G72:K72"/>
    <mergeCell ref="A73:B73"/>
    <mergeCell ref="G73:K73"/>
    <mergeCell ref="A74:B74"/>
    <mergeCell ref="G74:K74"/>
    <mergeCell ref="A78:B78"/>
    <mergeCell ref="G78:K78"/>
    <mergeCell ref="A79:B79"/>
    <mergeCell ref="G79:K79"/>
    <mergeCell ref="A80:B80"/>
    <mergeCell ref="G80:K80"/>
    <mergeCell ref="A85:B85"/>
    <mergeCell ref="G85:K85"/>
    <mergeCell ref="A86:B86"/>
    <mergeCell ref="G86:K86"/>
    <mergeCell ref="A87:B87"/>
    <mergeCell ref="G87:K87"/>
    <mergeCell ref="A88:B88"/>
    <mergeCell ref="G89:K89"/>
    <mergeCell ref="A90:B90"/>
    <mergeCell ref="G90:K90"/>
    <mergeCell ref="A91:B91"/>
    <mergeCell ref="G91:K91"/>
    <mergeCell ref="A89:B89"/>
  </mergeCells>
  <pageMargins left="0.7" right="0.7" top="0.75" bottom="0.75" header="0.51180555555555496" footer="0.51180555555555496"/>
  <pageSetup paperSize="9" scale="34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2B68-9D30-4DCD-ACC8-855FBB14DDDB}">
  <dimension ref="A1:L53"/>
  <sheetViews>
    <sheetView workbookViewId="0">
      <pane ySplit="11" topLeftCell="A12" activePane="bottomLeft" state="frozen"/>
      <selection pane="bottomLeft" activeCell="C1" sqref="C1"/>
    </sheetView>
  </sheetViews>
  <sheetFormatPr defaultColWidth="9.109375" defaultRowHeight="14.4" x14ac:dyDescent="0.3"/>
  <cols>
    <col min="1" max="1" width="20.5546875" style="1" customWidth="1"/>
    <col min="2" max="2" width="46.88671875" style="1" customWidth="1"/>
    <col min="3" max="6" width="20.6640625" style="80" customWidth="1"/>
    <col min="7" max="7" width="46.88671875" style="80" customWidth="1"/>
    <col min="8" max="8" width="9.109375" style="1" customWidth="1"/>
    <col min="9" max="16384" width="9.109375" style="1"/>
  </cols>
  <sheetData>
    <row r="1" spans="1:12" ht="22.8" x14ac:dyDescent="0.4">
      <c r="A1" s="79" t="s">
        <v>272</v>
      </c>
      <c r="D1" s="79" t="s">
        <v>273</v>
      </c>
    </row>
    <row r="2" spans="1:12" x14ac:dyDescent="0.3">
      <c r="A2" s="81" t="s">
        <v>214</v>
      </c>
      <c r="B2" s="82"/>
      <c r="D2" s="81" t="s">
        <v>240</v>
      </c>
    </row>
    <row r="3" spans="1:12" x14ac:dyDescent="0.3">
      <c r="A3" s="81" t="s">
        <v>215</v>
      </c>
      <c r="B3" s="82"/>
      <c r="D3" s="81" t="s">
        <v>259</v>
      </c>
    </row>
    <row r="4" spans="1:12" x14ac:dyDescent="0.3">
      <c r="A4" s="81" t="s">
        <v>216</v>
      </c>
      <c r="B4" s="82"/>
      <c r="D4" s="81" t="s">
        <v>241</v>
      </c>
    </row>
    <row r="5" spans="1:12" x14ac:dyDescent="0.3">
      <c r="A5" s="81" t="s">
        <v>217</v>
      </c>
      <c r="B5" s="82"/>
      <c r="C5" s="81"/>
      <c r="D5" s="81" t="s">
        <v>242</v>
      </c>
    </row>
    <row r="6" spans="1:12" x14ac:dyDescent="0.3">
      <c r="A6" s="83"/>
      <c r="B6" s="82"/>
      <c r="C6" s="81"/>
    </row>
    <row r="7" spans="1:12" s="126" customFormat="1" x14ac:dyDescent="0.3">
      <c r="A7" s="126" t="s">
        <v>243</v>
      </c>
      <c r="C7" s="127"/>
      <c r="D7" s="127"/>
      <c r="E7" s="127"/>
      <c r="F7" s="127"/>
      <c r="G7" s="127"/>
    </row>
    <row r="8" spans="1:12" s="126" customFormat="1" x14ac:dyDescent="0.3">
      <c r="A8" s="126" t="s">
        <v>244</v>
      </c>
      <c r="C8" s="127"/>
      <c r="D8" s="127"/>
      <c r="E8" s="127"/>
      <c r="F8" s="127"/>
      <c r="G8" s="127"/>
    </row>
    <row r="11" spans="1:12" ht="99.75" customHeight="1" thickBot="1" x14ac:dyDescent="0.35">
      <c r="A11" s="131"/>
      <c r="B11" s="131"/>
      <c r="C11" s="132" t="s">
        <v>225</v>
      </c>
      <c r="D11" s="132" t="s">
        <v>218</v>
      </c>
      <c r="E11" s="132" t="s">
        <v>219</v>
      </c>
      <c r="F11" s="132" t="s">
        <v>220</v>
      </c>
      <c r="G11" s="132"/>
      <c r="L11" s="1" t="s">
        <v>221</v>
      </c>
    </row>
    <row r="12" spans="1:12" ht="15" customHeight="1" thickTop="1" x14ac:dyDescent="0.3">
      <c r="A12" s="192" t="s">
        <v>183</v>
      </c>
      <c r="B12" s="193"/>
      <c r="C12" s="128"/>
      <c r="D12" s="129"/>
      <c r="E12" s="129"/>
      <c r="F12" s="130"/>
      <c r="G12" s="104" t="s">
        <v>222</v>
      </c>
    </row>
    <row r="13" spans="1:12" ht="15" customHeight="1" x14ac:dyDescent="0.3">
      <c r="A13" s="86" t="s">
        <v>1</v>
      </c>
      <c r="B13" s="87" t="s">
        <v>44</v>
      </c>
      <c r="C13" s="84"/>
      <c r="D13" s="84"/>
      <c r="E13" s="84"/>
      <c r="F13" s="84" t="s">
        <v>193</v>
      </c>
      <c r="G13" s="12" t="s">
        <v>88</v>
      </c>
    </row>
    <row r="14" spans="1:12" ht="15" customHeight="1" x14ac:dyDescent="0.3">
      <c r="A14" s="88" t="s">
        <v>2</v>
      </c>
      <c r="B14" s="87" t="s">
        <v>45</v>
      </c>
      <c r="C14" s="84"/>
      <c r="D14" s="84"/>
      <c r="E14" s="84"/>
      <c r="F14" s="84" t="s">
        <v>193</v>
      </c>
      <c r="G14" s="12" t="s">
        <v>89</v>
      </c>
    </row>
    <row r="15" spans="1:12" ht="15" customHeight="1" x14ac:dyDescent="0.3">
      <c r="A15" s="88" t="s">
        <v>3</v>
      </c>
      <c r="B15" s="87" t="s">
        <v>46</v>
      </c>
      <c r="C15" s="84" t="s">
        <v>193</v>
      </c>
      <c r="D15" s="84"/>
      <c r="E15" s="84" t="s">
        <v>193</v>
      </c>
      <c r="F15" s="84"/>
      <c r="G15" s="12" t="s">
        <v>90</v>
      </c>
    </row>
    <row r="16" spans="1:12" ht="15" customHeight="1" x14ac:dyDescent="0.3">
      <c r="A16" s="88" t="s">
        <v>5</v>
      </c>
      <c r="B16" s="87" t="s">
        <v>48</v>
      </c>
      <c r="C16" s="84"/>
      <c r="D16" s="84" t="s">
        <v>193</v>
      </c>
      <c r="E16" s="84"/>
      <c r="F16" s="84"/>
      <c r="G16" s="12" t="s">
        <v>92</v>
      </c>
    </row>
    <row r="17" spans="1:7" ht="15" customHeight="1" x14ac:dyDescent="0.3">
      <c r="A17" s="88" t="s">
        <v>6</v>
      </c>
      <c r="B17" s="87" t="s">
        <v>49</v>
      </c>
      <c r="C17" s="84"/>
      <c r="D17" s="84"/>
      <c r="E17" s="84"/>
      <c r="F17" s="84" t="s">
        <v>193</v>
      </c>
      <c r="G17" s="12" t="s">
        <v>49</v>
      </c>
    </row>
    <row r="18" spans="1:7" ht="15" customHeight="1" x14ac:dyDescent="0.3">
      <c r="A18" s="88" t="s">
        <v>7</v>
      </c>
      <c r="B18" s="87" t="s">
        <v>50</v>
      </c>
      <c r="C18" s="84"/>
      <c r="D18" s="84"/>
      <c r="E18" s="84" t="s">
        <v>193</v>
      </c>
      <c r="F18" s="84"/>
      <c r="G18" s="12" t="s">
        <v>93</v>
      </c>
    </row>
    <row r="19" spans="1:7" ht="15" customHeight="1" x14ac:dyDescent="0.3">
      <c r="A19" s="194" t="s">
        <v>184</v>
      </c>
      <c r="B19" s="195"/>
      <c r="C19" s="85"/>
      <c r="D19" s="85"/>
      <c r="E19" s="85"/>
      <c r="F19" s="85"/>
      <c r="G19" s="47" t="s">
        <v>223</v>
      </c>
    </row>
    <row r="20" spans="1:7" ht="15" customHeight="1" x14ac:dyDescent="0.3">
      <c r="A20" s="89" t="s">
        <v>14</v>
      </c>
      <c r="B20" s="87" t="s">
        <v>57</v>
      </c>
      <c r="C20" s="90" t="s">
        <v>193</v>
      </c>
      <c r="D20" s="91"/>
      <c r="E20" s="91"/>
      <c r="F20" s="92"/>
      <c r="G20" s="12" t="s">
        <v>100</v>
      </c>
    </row>
    <row r="21" spans="1:7" ht="15" customHeight="1" x14ac:dyDescent="0.3">
      <c r="A21" s="89" t="s">
        <v>15</v>
      </c>
      <c r="B21" s="87" t="s">
        <v>58</v>
      </c>
      <c r="C21" s="90" t="s">
        <v>193</v>
      </c>
      <c r="D21" s="91"/>
      <c r="E21" s="91"/>
      <c r="F21" s="92"/>
      <c r="G21" s="12" t="s">
        <v>101</v>
      </c>
    </row>
    <row r="22" spans="1:7" x14ac:dyDescent="0.3">
      <c r="A22" s="89" t="s">
        <v>16</v>
      </c>
      <c r="B22" s="87" t="s">
        <v>59</v>
      </c>
      <c r="C22" s="93"/>
      <c r="D22" s="94" t="s">
        <v>193</v>
      </c>
      <c r="E22" s="91"/>
      <c r="F22" s="95" t="s">
        <v>193</v>
      </c>
      <c r="G22" s="12" t="s">
        <v>102</v>
      </c>
    </row>
    <row r="23" spans="1:7" x14ac:dyDescent="0.3">
      <c r="A23" s="89" t="s">
        <v>17</v>
      </c>
      <c r="B23" s="87" t="s">
        <v>60</v>
      </c>
      <c r="C23" s="93"/>
      <c r="D23" s="94" t="s">
        <v>193</v>
      </c>
      <c r="E23" s="91"/>
      <c r="F23" s="95"/>
      <c r="G23" s="12" t="s">
        <v>103</v>
      </c>
    </row>
    <row r="24" spans="1:7" x14ac:dyDescent="0.3">
      <c r="A24" s="96" t="s">
        <v>18</v>
      </c>
      <c r="B24" s="87" t="s">
        <v>61</v>
      </c>
      <c r="C24" s="93"/>
      <c r="D24" s="94" t="s">
        <v>193</v>
      </c>
      <c r="E24" s="91"/>
      <c r="F24" s="95"/>
      <c r="G24" s="12" t="s">
        <v>104</v>
      </c>
    </row>
    <row r="25" spans="1:7" x14ac:dyDescent="0.3">
      <c r="A25" s="89" t="s">
        <v>19</v>
      </c>
      <c r="B25" s="87" t="s">
        <v>62</v>
      </c>
      <c r="C25" s="90"/>
      <c r="D25" s="91"/>
      <c r="E25" s="91"/>
      <c r="F25" s="95" t="s">
        <v>193</v>
      </c>
      <c r="G25" s="12" t="s">
        <v>105</v>
      </c>
    </row>
    <row r="26" spans="1:7" x14ac:dyDescent="0.3">
      <c r="A26" s="89" t="s">
        <v>20</v>
      </c>
      <c r="B26" s="87" t="s">
        <v>63</v>
      </c>
      <c r="C26" s="90"/>
      <c r="D26" s="91"/>
      <c r="E26" s="91"/>
      <c r="F26" s="95" t="s">
        <v>193</v>
      </c>
      <c r="G26" s="12" t="s">
        <v>106</v>
      </c>
    </row>
    <row r="27" spans="1:7" x14ac:dyDescent="0.3">
      <c r="A27" s="89" t="s">
        <v>21</v>
      </c>
      <c r="B27" s="87" t="s">
        <v>64</v>
      </c>
      <c r="C27" s="90"/>
      <c r="D27" s="91"/>
      <c r="E27" s="94" t="s">
        <v>193</v>
      </c>
      <c r="F27" s="92"/>
      <c r="G27" s="12" t="s">
        <v>107</v>
      </c>
    </row>
    <row r="28" spans="1:7" x14ac:dyDescent="0.3">
      <c r="A28" s="96" t="s">
        <v>157</v>
      </c>
      <c r="B28" s="87" t="s">
        <v>158</v>
      </c>
      <c r="C28" s="90"/>
      <c r="D28" s="91"/>
      <c r="E28" s="94" t="s">
        <v>193</v>
      </c>
      <c r="F28" s="92"/>
      <c r="G28" s="13" t="s">
        <v>159</v>
      </c>
    </row>
    <row r="29" spans="1:7" x14ac:dyDescent="0.3">
      <c r="A29" s="89" t="s">
        <v>22</v>
      </c>
      <c r="B29" s="87" t="s">
        <v>65</v>
      </c>
      <c r="C29" s="90"/>
      <c r="D29" s="94"/>
      <c r="E29" s="94" t="s">
        <v>193</v>
      </c>
      <c r="F29" s="95" t="s">
        <v>193</v>
      </c>
      <c r="G29" s="13" t="s">
        <v>108</v>
      </c>
    </row>
    <row r="30" spans="1:7" x14ac:dyDescent="0.3">
      <c r="A30" s="89" t="s">
        <v>23</v>
      </c>
      <c r="B30" s="87" t="s">
        <v>66</v>
      </c>
      <c r="C30" s="90"/>
      <c r="D30" s="91"/>
      <c r="E30" s="91"/>
      <c r="F30" s="95" t="s">
        <v>193</v>
      </c>
      <c r="G30" s="13" t="s">
        <v>109</v>
      </c>
    </row>
    <row r="31" spans="1:7" x14ac:dyDescent="0.3">
      <c r="A31" s="89" t="s">
        <v>24</v>
      </c>
      <c r="B31" s="87" t="s">
        <v>67</v>
      </c>
      <c r="C31" s="90"/>
      <c r="D31" s="91"/>
      <c r="E31" s="91"/>
      <c r="F31" s="95" t="s">
        <v>193</v>
      </c>
      <c r="G31" s="13" t="s">
        <v>110</v>
      </c>
    </row>
    <row r="32" spans="1:7" x14ac:dyDescent="0.3">
      <c r="A32" s="89" t="s">
        <v>25</v>
      </c>
      <c r="B32" s="87" t="s">
        <v>68</v>
      </c>
      <c r="C32" s="90"/>
      <c r="D32" s="91"/>
      <c r="E32" s="91"/>
      <c r="F32" s="95" t="s">
        <v>193</v>
      </c>
      <c r="G32" s="13" t="s">
        <v>111</v>
      </c>
    </row>
    <row r="33" spans="1:7" x14ac:dyDescent="0.3">
      <c r="A33" s="89" t="s">
        <v>26</v>
      </c>
      <c r="B33" s="87" t="s">
        <v>69</v>
      </c>
      <c r="C33" s="90" t="s">
        <v>193</v>
      </c>
      <c r="D33" s="94"/>
      <c r="E33" s="94"/>
      <c r="F33" s="92"/>
      <c r="G33" s="13" t="s">
        <v>112</v>
      </c>
    </row>
    <row r="34" spans="1:7" x14ac:dyDescent="0.3">
      <c r="A34" s="89" t="s">
        <v>27</v>
      </c>
      <c r="B34" s="87" t="s">
        <v>70</v>
      </c>
      <c r="C34" s="90"/>
      <c r="D34" s="94" t="s">
        <v>193</v>
      </c>
      <c r="E34" s="94"/>
      <c r="F34" s="92"/>
      <c r="G34" s="13" t="s">
        <v>113</v>
      </c>
    </row>
    <row r="35" spans="1:7" x14ac:dyDescent="0.3">
      <c r="A35" s="89" t="s">
        <v>29</v>
      </c>
      <c r="B35" s="87" t="s">
        <v>72</v>
      </c>
      <c r="C35" s="90"/>
      <c r="D35" s="94" t="s">
        <v>193</v>
      </c>
      <c r="E35" s="94"/>
      <c r="F35" s="92"/>
      <c r="G35" s="13" t="s">
        <v>115</v>
      </c>
    </row>
    <row r="36" spans="1:7" x14ac:dyDescent="0.3">
      <c r="A36" s="89" t="s">
        <v>30</v>
      </c>
      <c r="B36" s="87" t="s">
        <v>73</v>
      </c>
      <c r="C36" s="90"/>
      <c r="D36" s="94" t="s">
        <v>193</v>
      </c>
      <c r="E36" s="94" t="s">
        <v>193</v>
      </c>
      <c r="F36" s="92"/>
      <c r="G36" s="13" t="s">
        <v>116</v>
      </c>
    </row>
    <row r="37" spans="1:7" x14ac:dyDescent="0.3">
      <c r="A37" s="89" t="s">
        <v>31</v>
      </c>
      <c r="B37" s="87" t="s">
        <v>74</v>
      </c>
      <c r="C37" s="90"/>
      <c r="D37" s="94"/>
      <c r="E37" s="94" t="s">
        <v>193</v>
      </c>
      <c r="F37" s="92"/>
      <c r="G37" s="13" t="s">
        <v>117</v>
      </c>
    </row>
    <row r="38" spans="1:7" x14ac:dyDescent="0.3">
      <c r="A38" s="96" t="s">
        <v>160</v>
      </c>
      <c r="B38" s="87" t="s">
        <v>161</v>
      </c>
      <c r="C38" s="90"/>
      <c r="D38" s="94"/>
      <c r="E38" s="94" t="s">
        <v>193</v>
      </c>
      <c r="F38" s="92"/>
      <c r="G38" s="13" t="s">
        <v>162</v>
      </c>
    </row>
    <row r="39" spans="1:7" x14ac:dyDescent="0.3">
      <c r="A39" s="96" t="s">
        <v>163</v>
      </c>
      <c r="B39" s="87" t="s">
        <v>164</v>
      </c>
      <c r="C39" s="10"/>
      <c r="D39" s="8"/>
      <c r="E39" s="94" t="s">
        <v>193</v>
      </c>
      <c r="F39" s="97"/>
      <c r="G39" s="13" t="s">
        <v>165</v>
      </c>
    </row>
    <row r="40" spans="1:7" ht="26.4" x14ac:dyDescent="0.3">
      <c r="A40" s="194" t="s">
        <v>185</v>
      </c>
      <c r="B40" s="195"/>
      <c r="C40" s="98"/>
      <c r="D40" s="98"/>
      <c r="E40" s="98"/>
      <c r="F40" s="99"/>
      <c r="G40" s="100" t="s">
        <v>224</v>
      </c>
    </row>
    <row r="41" spans="1:7" x14ac:dyDescent="0.3">
      <c r="A41" s="89" t="s">
        <v>34</v>
      </c>
      <c r="B41" s="87" t="s">
        <v>77</v>
      </c>
      <c r="C41" s="101" t="s">
        <v>193</v>
      </c>
      <c r="D41" s="94"/>
      <c r="E41" s="94"/>
      <c r="F41" s="95"/>
      <c r="G41" s="12" t="s">
        <v>120</v>
      </c>
    </row>
    <row r="42" spans="1:7" x14ac:dyDescent="0.3">
      <c r="A42" s="89" t="s">
        <v>35</v>
      </c>
      <c r="B42" s="87" t="s">
        <v>78</v>
      </c>
      <c r="C42" s="101"/>
      <c r="D42" s="94" t="s">
        <v>193</v>
      </c>
      <c r="E42" s="94"/>
      <c r="F42" s="95"/>
      <c r="G42" s="13" t="s">
        <v>121</v>
      </c>
    </row>
    <row r="43" spans="1:7" x14ac:dyDescent="0.3">
      <c r="A43" s="89" t="s">
        <v>36</v>
      </c>
      <c r="B43" s="87" t="s">
        <v>79</v>
      </c>
      <c r="C43" s="101"/>
      <c r="D43" s="94"/>
      <c r="E43" s="94"/>
      <c r="F43" s="95" t="s">
        <v>193</v>
      </c>
      <c r="G43" s="13" t="s">
        <v>122</v>
      </c>
    </row>
    <row r="44" spans="1:7" x14ac:dyDescent="0.3">
      <c r="A44" s="89" t="s">
        <v>251</v>
      </c>
      <c r="B44" s="87" t="s">
        <v>80</v>
      </c>
      <c r="C44" s="101" t="s">
        <v>193</v>
      </c>
      <c r="D44" s="94" t="s">
        <v>193</v>
      </c>
      <c r="E44" s="94" t="s">
        <v>193</v>
      </c>
      <c r="F44" s="95"/>
      <c r="G44" s="13" t="s">
        <v>123</v>
      </c>
    </row>
    <row r="45" spans="1:7" x14ac:dyDescent="0.3">
      <c r="A45" s="96" t="s">
        <v>170</v>
      </c>
      <c r="B45" s="87" t="s">
        <v>172</v>
      </c>
      <c r="C45" s="101"/>
      <c r="D45" s="94"/>
      <c r="E45" s="94" t="s">
        <v>193</v>
      </c>
      <c r="F45" s="95"/>
      <c r="G45" s="13" t="s">
        <v>174</v>
      </c>
    </row>
    <row r="46" spans="1:7" x14ac:dyDescent="0.3">
      <c r="A46" s="96" t="s">
        <v>171</v>
      </c>
      <c r="B46" s="87" t="s">
        <v>173</v>
      </c>
      <c r="C46" s="101"/>
      <c r="D46" s="94" t="s">
        <v>193</v>
      </c>
      <c r="E46" s="94"/>
      <c r="F46" s="95"/>
      <c r="G46" s="13" t="s">
        <v>175</v>
      </c>
    </row>
    <row r="47" spans="1:7" x14ac:dyDescent="0.3">
      <c r="A47" s="89" t="s">
        <v>38</v>
      </c>
      <c r="B47" s="87" t="s">
        <v>82</v>
      </c>
      <c r="C47" s="101" t="s">
        <v>193</v>
      </c>
      <c r="D47" s="94"/>
      <c r="E47" s="94"/>
      <c r="F47" s="95"/>
      <c r="G47" s="13" t="s">
        <v>124</v>
      </c>
    </row>
    <row r="48" spans="1:7" x14ac:dyDescent="0.3">
      <c r="A48" s="96" t="s">
        <v>176</v>
      </c>
      <c r="B48" s="87" t="s">
        <v>178</v>
      </c>
      <c r="C48" s="101"/>
      <c r="D48" s="94"/>
      <c r="E48" s="94"/>
      <c r="F48" s="95" t="s">
        <v>193</v>
      </c>
      <c r="G48" s="13" t="s">
        <v>179</v>
      </c>
    </row>
    <row r="49" spans="1:7" x14ac:dyDescent="0.3">
      <c r="A49" s="96" t="s">
        <v>177</v>
      </c>
      <c r="B49" s="87" t="s">
        <v>186</v>
      </c>
      <c r="C49" s="101"/>
      <c r="D49" s="94"/>
      <c r="E49" s="94"/>
      <c r="F49" s="95" t="s">
        <v>193</v>
      </c>
      <c r="G49" s="13" t="s">
        <v>180</v>
      </c>
    </row>
    <row r="52" spans="1:7" x14ac:dyDescent="0.3">
      <c r="A52" s="1" t="s">
        <v>248</v>
      </c>
    </row>
    <row r="53" spans="1:7" x14ac:dyDescent="0.3">
      <c r="A53" s="1" t="s">
        <v>245</v>
      </c>
    </row>
  </sheetData>
  <mergeCells count="3">
    <mergeCell ref="A12:B12"/>
    <mergeCell ref="A19:B19"/>
    <mergeCell ref="A40:B40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4762-43E6-4730-8A84-95FCE4ACC954}">
  <dimension ref="A1:N5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9.109375" defaultRowHeight="14.4" x14ac:dyDescent="0.3"/>
  <cols>
    <col min="1" max="1" width="15.44140625" style="1" customWidth="1"/>
    <col min="2" max="2" width="45" style="1" customWidth="1"/>
    <col min="3" max="5" width="9.109375" style="1"/>
    <col min="6" max="6" width="9.109375" style="1" customWidth="1"/>
    <col min="7" max="16384" width="9.109375" style="1"/>
  </cols>
  <sheetData>
    <row r="1" spans="1:14" ht="15.6" x14ac:dyDescent="0.3">
      <c r="C1" s="154">
        <v>2022</v>
      </c>
      <c r="D1" s="196">
        <v>2023</v>
      </c>
      <c r="E1" s="196"/>
      <c r="F1" s="196">
        <v>2024</v>
      </c>
      <c r="G1" s="196"/>
      <c r="H1" s="196">
        <v>2025</v>
      </c>
      <c r="I1" s="196"/>
      <c r="J1" s="196">
        <v>2026</v>
      </c>
      <c r="K1" s="196"/>
      <c r="L1" s="196">
        <v>2027</v>
      </c>
      <c r="M1" s="196"/>
      <c r="N1" s="136">
        <v>2028</v>
      </c>
    </row>
    <row r="2" spans="1:14" x14ac:dyDescent="0.3">
      <c r="C2" s="155" t="s">
        <v>263</v>
      </c>
      <c r="D2" s="155" t="s">
        <v>264</v>
      </c>
      <c r="E2" s="155" t="s">
        <v>263</v>
      </c>
      <c r="F2" s="155" t="s">
        <v>264</v>
      </c>
      <c r="G2" s="155" t="s">
        <v>263</v>
      </c>
      <c r="H2" s="155" t="s">
        <v>264</v>
      </c>
      <c r="I2" s="155" t="s">
        <v>263</v>
      </c>
      <c r="J2" s="155" t="s">
        <v>264</v>
      </c>
      <c r="K2" s="155" t="s">
        <v>263</v>
      </c>
      <c r="L2" s="155" t="s">
        <v>264</v>
      </c>
      <c r="M2" s="155" t="s">
        <v>263</v>
      </c>
      <c r="N2" s="155" t="s">
        <v>264</v>
      </c>
    </row>
    <row r="3" spans="1:14" ht="15" thickBot="1" x14ac:dyDescent="0.35">
      <c r="A3" s="197" t="s">
        <v>222</v>
      </c>
      <c r="B3" s="197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x14ac:dyDescent="0.3">
      <c r="A4" s="137" t="s">
        <v>1</v>
      </c>
      <c r="B4" s="138" t="s">
        <v>88</v>
      </c>
      <c r="C4" s="139"/>
      <c r="D4" s="140" t="s">
        <v>253</v>
      </c>
      <c r="E4" s="141"/>
      <c r="F4" s="142" t="s">
        <v>254</v>
      </c>
      <c r="G4" s="139"/>
      <c r="H4" s="140" t="s">
        <v>253</v>
      </c>
      <c r="I4" s="141"/>
      <c r="J4" s="142" t="s">
        <v>254</v>
      </c>
      <c r="K4" s="139"/>
      <c r="L4" s="140" t="s">
        <v>253</v>
      </c>
      <c r="M4" s="141"/>
      <c r="N4" s="142" t="s">
        <v>254</v>
      </c>
    </row>
    <row r="5" spans="1:14" x14ac:dyDescent="0.3">
      <c r="A5" s="88" t="s">
        <v>2</v>
      </c>
      <c r="B5" s="143" t="s">
        <v>89</v>
      </c>
      <c r="C5" s="144" t="s">
        <v>254</v>
      </c>
      <c r="D5" s="11"/>
      <c r="E5" s="145" t="s">
        <v>253</v>
      </c>
      <c r="F5" s="11"/>
      <c r="G5" s="144" t="s">
        <v>254</v>
      </c>
      <c r="H5" s="11"/>
      <c r="I5" s="145" t="s">
        <v>253</v>
      </c>
      <c r="J5" s="11"/>
      <c r="K5" s="144" t="s">
        <v>254</v>
      </c>
      <c r="L5" s="11"/>
      <c r="M5" s="145" t="s">
        <v>253</v>
      </c>
      <c r="N5" s="11"/>
    </row>
    <row r="6" spans="1:14" x14ac:dyDescent="0.3">
      <c r="A6" s="88" t="s">
        <v>3</v>
      </c>
      <c r="B6" s="143" t="s">
        <v>90</v>
      </c>
      <c r="C6" s="145" t="s">
        <v>253</v>
      </c>
      <c r="D6" s="11"/>
      <c r="E6" s="144" t="s">
        <v>254</v>
      </c>
      <c r="F6" s="11"/>
      <c r="G6" s="145" t="s">
        <v>253</v>
      </c>
      <c r="H6" s="11"/>
      <c r="I6" s="144" t="s">
        <v>254</v>
      </c>
      <c r="J6" s="11"/>
      <c r="K6" s="145" t="s">
        <v>253</v>
      </c>
      <c r="L6" s="11"/>
      <c r="M6" s="144" t="s">
        <v>254</v>
      </c>
      <c r="N6" s="11"/>
    </row>
    <row r="7" spans="1:14" x14ac:dyDescent="0.3">
      <c r="A7" s="88" t="s">
        <v>4</v>
      </c>
      <c r="B7" s="143" t="s">
        <v>91</v>
      </c>
      <c r="C7" s="146"/>
      <c r="D7" s="11"/>
      <c r="E7" s="144" t="s">
        <v>254</v>
      </c>
      <c r="F7" s="11"/>
      <c r="G7" s="146"/>
      <c r="H7" s="11"/>
      <c r="I7" s="144" t="s">
        <v>254</v>
      </c>
      <c r="J7" s="11"/>
      <c r="K7" s="146"/>
      <c r="L7" s="11"/>
      <c r="M7" s="144" t="s">
        <v>254</v>
      </c>
      <c r="N7" s="11"/>
    </row>
    <row r="8" spans="1:14" x14ac:dyDescent="0.3">
      <c r="A8" s="88" t="s">
        <v>5</v>
      </c>
      <c r="B8" s="143" t="s">
        <v>92</v>
      </c>
      <c r="C8" s="146"/>
      <c r="D8" s="145" t="s">
        <v>253</v>
      </c>
      <c r="E8" s="11"/>
      <c r="F8" s="144" t="s">
        <v>254</v>
      </c>
      <c r="G8" s="146"/>
      <c r="H8" s="145" t="s">
        <v>253</v>
      </c>
      <c r="I8" s="11"/>
      <c r="J8" s="144" t="s">
        <v>254</v>
      </c>
      <c r="K8" s="146"/>
      <c r="L8" s="145" t="s">
        <v>253</v>
      </c>
      <c r="M8" s="11"/>
      <c r="N8" s="160" t="s">
        <v>254</v>
      </c>
    </row>
    <row r="9" spans="1:14" x14ac:dyDescent="0.3">
      <c r="A9" s="88" t="s">
        <v>6</v>
      </c>
      <c r="B9" s="143" t="s">
        <v>49</v>
      </c>
      <c r="C9" s="146"/>
      <c r="D9" s="144" t="s">
        <v>254</v>
      </c>
      <c r="E9" s="11"/>
      <c r="F9" s="144" t="s">
        <v>254</v>
      </c>
      <c r="G9" s="146"/>
      <c r="H9" s="144" t="s">
        <v>254</v>
      </c>
      <c r="I9" s="11"/>
      <c r="J9" s="144" t="s">
        <v>254</v>
      </c>
      <c r="K9" s="146"/>
      <c r="L9" s="144" t="s">
        <v>254</v>
      </c>
      <c r="M9" s="11"/>
      <c r="N9" s="160" t="s">
        <v>254</v>
      </c>
    </row>
    <row r="10" spans="1:14" x14ac:dyDescent="0.3">
      <c r="A10" s="88" t="s">
        <v>7</v>
      </c>
      <c r="B10" s="143" t="s">
        <v>93</v>
      </c>
      <c r="C10" s="146"/>
      <c r="D10" s="144" t="s">
        <v>254</v>
      </c>
      <c r="E10" s="11"/>
      <c r="F10" s="145" t="s">
        <v>253</v>
      </c>
      <c r="G10" s="146"/>
      <c r="H10" s="144" t="s">
        <v>254</v>
      </c>
      <c r="I10" s="11"/>
      <c r="J10" s="145" t="s">
        <v>253</v>
      </c>
      <c r="K10" s="146"/>
      <c r="L10" s="144" t="s">
        <v>254</v>
      </c>
      <c r="M10" s="11"/>
      <c r="N10" s="145" t="s">
        <v>253</v>
      </c>
    </row>
    <row r="12" spans="1:14" x14ac:dyDescent="0.3">
      <c r="A12" s="198" t="s">
        <v>223</v>
      </c>
      <c r="B12" s="198"/>
    </row>
    <row r="13" spans="1:14" x14ac:dyDescent="0.3">
      <c r="A13" s="89" t="s">
        <v>8</v>
      </c>
      <c r="B13" s="143" t="s">
        <v>94</v>
      </c>
      <c r="C13" s="144" t="s">
        <v>254</v>
      </c>
      <c r="D13" s="145" t="s">
        <v>253</v>
      </c>
      <c r="E13" s="144" t="s">
        <v>254</v>
      </c>
      <c r="F13" s="145" t="s">
        <v>253</v>
      </c>
      <c r="G13" s="144" t="s">
        <v>254</v>
      </c>
      <c r="H13" s="145" t="s">
        <v>253</v>
      </c>
      <c r="I13" s="144" t="s">
        <v>254</v>
      </c>
      <c r="J13" s="145" t="s">
        <v>253</v>
      </c>
      <c r="K13" s="144" t="s">
        <v>254</v>
      </c>
      <c r="L13" s="145" t="s">
        <v>253</v>
      </c>
      <c r="M13" s="144" t="s">
        <v>254</v>
      </c>
      <c r="N13" s="145" t="s">
        <v>253</v>
      </c>
    </row>
    <row r="14" spans="1:14" x14ac:dyDescent="0.3">
      <c r="A14" s="89" t="s">
        <v>9</v>
      </c>
      <c r="B14" s="143" t="s">
        <v>95</v>
      </c>
      <c r="C14" s="144" t="s">
        <v>254</v>
      </c>
      <c r="D14" s="145" t="s">
        <v>253</v>
      </c>
      <c r="E14" s="144" t="s">
        <v>254</v>
      </c>
      <c r="F14" s="145" t="s">
        <v>253</v>
      </c>
      <c r="G14" s="144" t="s">
        <v>254</v>
      </c>
      <c r="H14" s="145" t="s">
        <v>253</v>
      </c>
      <c r="I14" s="144" t="s">
        <v>254</v>
      </c>
      <c r="J14" s="145" t="s">
        <v>253</v>
      </c>
      <c r="K14" s="144" t="s">
        <v>254</v>
      </c>
      <c r="L14" s="145" t="s">
        <v>253</v>
      </c>
      <c r="M14" s="144" t="s">
        <v>254</v>
      </c>
      <c r="N14" s="145" t="s">
        <v>253</v>
      </c>
    </row>
    <row r="15" spans="1:14" x14ac:dyDescent="0.3">
      <c r="A15" s="89" t="s">
        <v>10</v>
      </c>
      <c r="B15" s="143" t="s">
        <v>96</v>
      </c>
      <c r="C15" s="145" t="s">
        <v>253</v>
      </c>
      <c r="D15" s="144" t="s">
        <v>254</v>
      </c>
      <c r="E15" s="145" t="s">
        <v>253</v>
      </c>
      <c r="F15" s="144" t="s">
        <v>254</v>
      </c>
      <c r="G15" s="145" t="s">
        <v>253</v>
      </c>
      <c r="H15" s="144" t="s">
        <v>254</v>
      </c>
      <c r="I15" s="145" t="s">
        <v>253</v>
      </c>
      <c r="J15" s="144" t="s">
        <v>254</v>
      </c>
      <c r="K15" s="145" t="s">
        <v>253</v>
      </c>
      <c r="L15" s="144" t="s">
        <v>254</v>
      </c>
      <c r="M15" s="145" t="s">
        <v>253</v>
      </c>
      <c r="N15" s="160" t="s">
        <v>254</v>
      </c>
    </row>
    <row r="16" spans="1:14" x14ac:dyDescent="0.3">
      <c r="A16" s="89" t="s">
        <v>11</v>
      </c>
      <c r="B16" s="143" t="s">
        <v>97</v>
      </c>
      <c r="C16" s="145" t="s">
        <v>253</v>
      </c>
      <c r="D16" s="144" t="s">
        <v>254</v>
      </c>
      <c r="E16" s="145" t="s">
        <v>253</v>
      </c>
      <c r="F16" s="144" t="s">
        <v>254</v>
      </c>
      <c r="G16" s="145" t="s">
        <v>253</v>
      </c>
      <c r="H16" s="144" t="s">
        <v>254</v>
      </c>
      <c r="I16" s="145" t="s">
        <v>253</v>
      </c>
      <c r="J16" s="144" t="s">
        <v>254</v>
      </c>
      <c r="K16" s="145" t="s">
        <v>253</v>
      </c>
      <c r="L16" s="144" t="s">
        <v>254</v>
      </c>
      <c r="M16" s="145" t="s">
        <v>253</v>
      </c>
      <c r="N16" s="160" t="s">
        <v>254</v>
      </c>
    </row>
    <row r="17" spans="1:14" x14ac:dyDescent="0.3">
      <c r="A17" s="89" t="s">
        <v>12</v>
      </c>
      <c r="B17" s="143" t="s">
        <v>98</v>
      </c>
      <c r="C17" s="144" t="s">
        <v>254</v>
      </c>
      <c r="D17" s="145" t="s">
        <v>253</v>
      </c>
      <c r="E17" s="145" t="s">
        <v>253</v>
      </c>
      <c r="F17" s="144" t="s">
        <v>254</v>
      </c>
      <c r="G17" s="144" t="s">
        <v>254</v>
      </c>
      <c r="H17" s="145" t="s">
        <v>253</v>
      </c>
      <c r="I17" s="145" t="s">
        <v>253</v>
      </c>
      <c r="J17" s="144" t="s">
        <v>254</v>
      </c>
      <c r="K17" s="144" t="s">
        <v>254</v>
      </c>
      <c r="L17" s="145" t="s">
        <v>253</v>
      </c>
      <c r="M17" s="145" t="s">
        <v>253</v>
      </c>
      <c r="N17" s="160" t="s">
        <v>254</v>
      </c>
    </row>
    <row r="18" spans="1:14" x14ac:dyDescent="0.3">
      <c r="A18" s="89" t="s">
        <v>13</v>
      </c>
      <c r="B18" s="143" t="s">
        <v>99</v>
      </c>
      <c r="C18" s="147" t="s">
        <v>255</v>
      </c>
      <c r="D18" s="148"/>
      <c r="E18" s="147" t="s">
        <v>255</v>
      </c>
      <c r="F18" s="148"/>
      <c r="G18" s="147" t="s">
        <v>255</v>
      </c>
      <c r="H18" s="148"/>
      <c r="I18" s="147" t="s">
        <v>255</v>
      </c>
      <c r="J18" s="148"/>
      <c r="K18" s="147" t="s">
        <v>255</v>
      </c>
      <c r="L18" s="148"/>
      <c r="M18" s="147" t="s">
        <v>255</v>
      </c>
      <c r="N18" s="148"/>
    </row>
    <row r="20" spans="1:14" x14ac:dyDescent="0.3">
      <c r="A20" s="149" t="s">
        <v>265</v>
      </c>
      <c r="B20" s="150"/>
    </row>
    <row r="21" spans="1:14" x14ac:dyDescent="0.3">
      <c r="A21" s="89" t="s">
        <v>14</v>
      </c>
      <c r="B21" s="143" t="s">
        <v>100</v>
      </c>
      <c r="C21" s="145" t="s">
        <v>253</v>
      </c>
      <c r="D21" s="148"/>
      <c r="E21" s="144" t="s">
        <v>254</v>
      </c>
      <c r="F21" s="148"/>
      <c r="G21" s="145" t="s">
        <v>253</v>
      </c>
      <c r="H21" s="148"/>
      <c r="I21" s="144" t="s">
        <v>254</v>
      </c>
      <c r="J21" s="148"/>
      <c r="K21" s="145" t="s">
        <v>253</v>
      </c>
      <c r="L21" s="148"/>
      <c r="M21" s="144" t="s">
        <v>254</v>
      </c>
      <c r="N21" s="148"/>
    </row>
    <row r="22" spans="1:14" x14ac:dyDescent="0.3">
      <c r="A22" s="89" t="s">
        <v>15</v>
      </c>
      <c r="B22" s="143" t="s">
        <v>101</v>
      </c>
      <c r="C22" s="148"/>
      <c r="D22" s="151"/>
      <c r="E22" s="148"/>
      <c r="F22" s="145" t="s">
        <v>253</v>
      </c>
      <c r="G22" s="148"/>
      <c r="H22" s="144" t="s">
        <v>254</v>
      </c>
      <c r="I22" s="148"/>
      <c r="J22" s="145" t="s">
        <v>253</v>
      </c>
      <c r="K22" s="148"/>
      <c r="L22" s="144" t="s">
        <v>254</v>
      </c>
      <c r="M22" s="148"/>
      <c r="N22" s="145" t="s">
        <v>253</v>
      </c>
    </row>
    <row r="23" spans="1:14" x14ac:dyDescent="0.3">
      <c r="A23" s="89" t="s">
        <v>16</v>
      </c>
      <c r="B23" s="143" t="s">
        <v>102</v>
      </c>
      <c r="C23" s="145" t="s">
        <v>253</v>
      </c>
      <c r="D23" s="148"/>
      <c r="E23" s="151"/>
      <c r="F23" s="144" t="s">
        <v>254</v>
      </c>
      <c r="G23" s="152"/>
      <c r="H23" s="145" t="s">
        <v>253</v>
      </c>
      <c r="I23" s="151"/>
      <c r="J23" s="144" t="s">
        <v>254</v>
      </c>
      <c r="K23" s="152"/>
      <c r="L23" s="145" t="s">
        <v>253</v>
      </c>
      <c r="M23" s="151"/>
      <c r="N23" s="160" t="s">
        <v>254</v>
      </c>
    </row>
    <row r="24" spans="1:14" x14ac:dyDescent="0.3">
      <c r="A24" s="89" t="s">
        <v>17</v>
      </c>
      <c r="B24" s="143" t="s">
        <v>103</v>
      </c>
      <c r="C24" s="148"/>
      <c r="D24" s="145" t="s">
        <v>253</v>
      </c>
      <c r="E24" s="148"/>
      <c r="F24" s="144" t="s">
        <v>254</v>
      </c>
      <c r="G24" s="148"/>
      <c r="H24" s="145" t="s">
        <v>253</v>
      </c>
      <c r="I24" s="148"/>
      <c r="J24" s="144" t="s">
        <v>254</v>
      </c>
      <c r="K24" s="148"/>
      <c r="L24" s="145" t="s">
        <v>253</v>
      </c>
      <c r="M24" s="148"/>
      <c r="N24" s="160" t="s">
        <v>254</v>
      </c>
    </row>
    <row r="25" spans="1:14" x14ac:dyDescent="0.3">
      <c r="A25" s="96" t="s">
        <v>18</v>
      </c>
      <c r="B25" s="143" t="s">
        <v>104</v>
      </c>
      <c r="C25" s="148"/>
      <c r="D25" s="145" t="s">
        <v>253</v>
      </c>
      <c r="E25" s="148"/>
      <c r="F25" s="144" t="s">
        <v>254</v>
      </c>
      <c r="G25" s="148"/>
      <c r="H25" s="145" t="s">
        <v>253</v>
      </c>
      <c r="I25" s="148"/>
      <c r="J25" s="144" t="s">
        <v>254</v>
      </c>
      <c r="K25" s="148"/>
      <c r="L25" s="145" t="s">
        <v>253</v>
      </c>
      <c r="M25" s="148"/>
      <c r="N25" s="160" t="s">
        <v>254</v>
      </c>
    </row>
    <row r="26" spans="1:14" x14ac:dyDescent="0.3">
      <c r="A26" s="89" t="s">
        <v>19</v>
      </c>
      <c r="B26" s="143" t="s">
        <v>105</v>
      </c>
      <c r="C26" s="148"/>
      <c r="D26" s="144" t="s">
        <v>254</v>
      </c>
      <c r="E26" s="148"/>
      <c r="F26" s="145" t="s">
        <v>253</v>
      </c>
      <c r="G26" s="148"/>
      <c r="H26" s="144" t="s">
        <v>254</v>
      </c>
      <c r="I26" s="148"/>
      <c r="J26" s="145" t="s">
        <v>253</v>
      </c>
      <c r="K26" s="148"/>
      <c r="L26" s="144" t="s">
        <v>254</v>
      </c>
      <c r="M26" s="148"/>
      <c r="N26" s="145" t="s">
        <v>253</v>
      </c>
    </row>
    <row r="27" spans="1:14" x14ac:dyDescent="0.3">
      <c r="A27" s="89" t="s">
        <v>20</v>
      </c>
      <c r="B27" s="143" t="s">
        <v>106</v>
      </c>
      <c r="C27" s="145" t="s">
        <v>253</v>
      </c>
      <c r="D27" s="148"/>
      <c r="E27" s="144" t="s">
        <v>254</v>
      </c>
      <c r="F27" s="148"/>
      <c r="G27" s="145" t="s">
        <v>253</v>
      </c>
      <c r="H27" s="148"/>
      <c r="I27" s="144" t="s">
        <v>254</v>
      </c>
      <c r="J27" s="148"/>
      <c r="K27" s="145" t="s">
        <v>253</v>
      </c>
      <c r="L27" s="148"/>
      <c r="M27" s="144" t="s">
        <v>254</v>
      </c>
      <c r="N27" s="148"/>
    </row>
    <row r="28" spans="1:14" x14ac:dyDescent="0.3">
      <c r="A28" s="89" t="s">
        <v>21</v>
      </c>
      <c r="B28" s="143" t="s">
        <v>107</v>
      </c>
      <c r="C28" s="144" t="s">
        <v>254</v>
      </c>
      <c r="D28" s="148"/>
      <c r="E28" s="145" t="s">
        <v>253</v>
      </c>
      <c r="F28" s="148"/>
      <c r="G28" s="144" t="s">
        <v>254</v>
      </c>
      <c r="H28" s="148"/>
      <c r="I28" s="145" t="s">
        <v>253</v>
      </c>
      <c r="J28" s="148"/>
      <c r="K28" s="144" t="s">
        <v>254</v>
      </c>
      <c r="L28" s="148"/>
      <c r="M28" s="145" t="s">
        <v>253</v>
      </c>
      <c r="N28" s="148"/>
    </row>
    <row r="29" spans="1:14" x14ac:dyDescent="0.3">
      <c r="A29" s="96" t="s">
        <v>157</v>
      </c>
      <c r="B29" s="143" t="s">
        <v>159</v>
      </c>
      <c r="C29" s="144" t="s">
        <v>254</v>
      </c>
      <c r="D29" s="148"/>
      <c r="E29" s="145" t="s">
        <v>253</v>
      </c>
      <c r="F29" s="148"/>
      <c r="G29" s="144" t="s">
        <v>254</v>
      </c>
      <c r="H29" s="148"/>
      <c r="I29" s="145" t="s">
        <v>253</v>
      </c>
      <c r="J29" s="148"/>
      <c r="K29" s="144" t="s">
        <v>254</v>
      </c>
      <c r="L29" s="148"/>
      <c r="M29" s="145" t="s">
        <v>253</v>
      </c>
      <c r="N29" s="148"/>
    </row>
    <row r="30" spans="1:14" x14ac:dyDescent="0.3">
      <c r="A30" s="89" t="s">
        <v>22</v>
      </c>
      <c r="B30" s="143" t="s">
        <v>108</v>
      </c>
      <c r="C30" s="144" t="s">
        <v>254</v>
      </c>
      <c r="D30" s="148"/>
      <c r="E30" s="145" t="s">
        <v>253</v>
      </c>
      <c r="F30" s="148"/>
      <c r="G30" s="144" t="s">
        <v>254</v>
      </c>
      <c r="H30" s="148"/>
      <c r="I30" s="145" t="s">
        <v>253</v>
      </c>
      <c r="J30" s="148"/>
      <c r="K30" s="144" t="s">
        <v>254</v>
      </c>
      <c r="L30" s="148"/>
      <c r="M30" s="145" t="s">
        <v>253</v>
      </c>
      <c r="N30" s="148"/>
    </row>
    <row r="31" spans="1:14" x14ac:dyDescent="0.3">
      <c r="A31" s="89" t="s">
        <v>23</v>
      </c>
      <c r="B31" s="143" t="s">
        <v>109</v>
      </c>
      <c r="C31" s="144" t="s">
        <v>254</v>
      </c>
      <c r="D31" s="148"/>
      <c r="E31" s="145" t="s">
        <v>253</v>
      </c>
      <c r="F31" s="148"/>
      <c r="G31" s="144" t="s">
        <v>254</v>
      </c>
      <c r="H31" s="148"/>
      <c r="I31" s="145" t="s">
        <v>253</v>
      </c>
      <c r="J31" s="148"/>
      <c r="K31" s="144" t="s">
        <v>254</v>
      </c>
      <c r="L31" s="148"/>
      <c r="M31" s="145" t="s">
        <v>253</v>
      </c>
      <c r="N31" s="148"/>
    </row>
    <row r="32" spans="1:14" x14ac:dyDescent="0.3">
      <c r="A32" s="89" t="s">
        <v>24</v>
      </c>
      <c r="B32" s="143" t="s">
        <v>110</v>
      </c>
      <c r="C32" s="145" t="s">
        <v>253</v>
      </c>
      <c r="D32" s="148"/>
      <c r="E32" s="144" t="s">
        <v>254</v>
      </c>
      <c r="F32" s="148"/>
      <c r="G32" s="145" t="s">
        <v>253</v>
      </c>
      <c r="H32" s="148"/>
      <c r="I32" s="144" t="s">
        <v>254</v>
      </c>
      <c r="J32" s="148"/>
      <c r="K32" s="145" t="s">
        <v>253</v>
      </c>
      <c r="L32" s="148"/>
      <c r="M32" s="144" t="s">
        <v>254</v>
      </c>
      <c r="N32" s="148"/>
    </row>
    <row r="33" spans="1:14" x14ac:dyDescent="0.3">
      <c r="A33" s="89" t="s">
        <v>25</v>
      </c>
      <c r="B33" s="143" t="s">
        <v>111</v>
      </c>
      <c r="C33" s="144" t="s">
        <v>254</v>
      </c>
      <c r="D33" s="148"/>
      <c r="E33" s="145" t="s">
        <v>253</v>
      </c>
      <c r="F33" s="148"/>
      <c r="G33" s="144" t="s">
        <v>254</v>
      </c>
      <c r="H33" s="148"/>
      <c r="I33" s="145" t="s">
        <v>253</v>
      </c>
      <c r="J33" s="148"/>
      <c r="K33" s="144" t="s">
        <v>254</v>
      </c>
      <c r="L33" s="148"/>
      <c r="M33" s="145" t="s">
        <v>253</v>
      </c>
      <c r="N33" s="148"/>
    </row>
    <row r="34" spans="1:14" x14ac:dyDescent="0.3">
      <c r="A34" s="89" t="s">
        <v>26</v>
      </c>
      <c r="B34" s="143" t="s">
        <v>112</v>
      </c>
      <c r="C34" s="148"/>
      <c r="D34" s="144" t="s">
        <v>254</v>
      </c>
      <c r="E34" s="148"/>
      <c r="F34" s="145" t="s">
        <v>253</v>
      </c>
      <c r="G34" s="148"/>
      <c r="H34" s="144" t="s">
        <v>254</v>
      </c>
      <c r="I34" s="148"/>
      <c r="J34" s="145" t="s">
        <v>253</v>
      </c>
      <c r="K34" s="148"/>
      <c r="L34" s="144" t="s">
        <v>254</v>
      </c>
      <c r="M34" s="148"/>
      <c r="N34" s="145" t="s">
        <v>253</v>
      </c>
    </row>
    <row r="35" spans="1:14" x14ac:dyDescent="0.3">
      <c r="A35" s="89" t="s">
        <v>27</v>
      </c>
      <c r="B35" s="143" t="s">
        <v>113</v>
      </c>
      <c r="C35" s="148"/>
      <c r="D35" s="144" t="s">
        <v>254</v>
      </c>
      <c r="E35" s="148"/>
      <c r="F35" s="145" t="s">
        <v>253</v>
      </c>
      <c r="G35" s="148"/>
      <c r="H35" s="144" t="s">
        <v>254</v>
      </c>
      <c r="I35" s="148"/>
      <c r="J35" s="145" t="s">
        <v>253</v>
      </c>
      <c r="K35" s="148"/>
      <c r="L35" s="144" t="s">
        <v>254</v>
      </c>
      <c r="M35" s="148"/>
      <c r="N35" s="145" t="s">
        <v>253</v>
      </c>
    </row>
    <row r="36" spans="1:14" x14ac:dyDescent="0.3">
      <c r="A36" s="89" t="s">
        <v>28</v>
      </c>
      <c r="B36" s="143" t="s">
        <v>114</v>
      </c>
      <c r="C36" s="148"/>
      <c r="D36" s="144" t="s">
        <v>254</v>
      </c>
      <c r="E36" s="148"/>
      <c r="F36" s="145" t="s">
        <v>253</v>
      </c>
      <c r="G36" s="148"/>
      <c r="H36" s="144" t="s">
        <v>254</v>
      </c>
      <c r="I36" s="148"/>
      <c r="J36" s="145" t="s">
        <v>253</v>
      </c>
      <c r="K36" s="148"/>
      <c r="L36" s="144" t="s">
        <v>254</v>
      </c>
      <c r="M36" s="148"/>
      <c r="N36" s="145" t="s">
        <v>253</v>
      </c>
    </row>
    <row r="37" spans="1:14" x14ac:dyDescent="0.3">
      <c r="A37" s="89" t="s">
        <v>29</v>
      </c>
      <c r="B37" s="143" t="s">
        <v>115</v>
      </c>
      <c r="C37" s="148"/>
      <c r="D37" s="144" t="s">
        <v>254</v>
      </c>
      <c r="E37" s="148"/>
      <c r="F37" s="145" t="s">
        <v>253</v>
      </c>
      <c r="G37" s="148"/>
      <c r="H37" s="144" t="s">
        <v>254</v>
      </c>
      <c r="I37" s="148"/>
      <c r="J37" s="145" t="s">
        <v>253</v>
      </c>
      <c r="K37" s="148"/>
      <c r="L37" s="144" t="s">
        <v>254</v>
      </c>
      <c r="M37" s="148"/>
      <c r="N37" s="145" t="s">
        <v>253</v>
      </c>
    </row>
    <row r="38" spans="1:14" x14ac:dyDescent="0.3">
      <c r="A38" s="89" t="s">
        <v>30</v>
      </c>
      <c r="B38" s="143" t="s">
        <v>116</v>
      </c>
      <c r="C38" s="144" t="s">
        <v>254</v>
      </c>
      <c r="D38" s="148"/>
      <c r="E38" s="145" t="s">
        <v>253</v>
      </c>
      <c r="F38" s="148"/>
      <c r="G38" s="144" t="s">
        <v>254</v>
      </c>
      <c r="H38" s="148"/>
      <c r="I38" s="145" t="s">
        <v>253</v>
      </c>
      <c r="J38" s="148"/>
      <c r="K38" s="144" t="s">
        <v>254</v>
      </c>
      <c r="L38" s="148"/>
      <c r="M38" s="145" t="s">
        <v>253</v>
      </c>
      <c r="N38" s="148"/>
    </row>
    <row r="39" spans="1:14" x14ac:dyDescent="0.3">
      <c r="A39" s="89" t="s">
        <v>31</v>
      </c>
      <c r="B39" s="143" t="s">
        <v>117</v>
      </c>
      <c r="C39" s="145" t="s">
        <v>253</v>
      </c>
      <c r="D39" s="148"/>
      <c r="E39" s="144" t="s">
        <v>254</v>
      </c>
      <c r="F39" s="148"/>
      <c r="G39" s="145" t="s">
        <v>253</v>
      </c>
      <c r="H39" s="148"/>
      <c r="I39" s="144" t="s">
        <v>254</v>
      </c>
      <c r="J39" s="148"/>
      <c r="K39" s="145" t="s">
        <v>253</v>
      </c>
      <c r="L39" s="148"/>
      <c r="M39" s="144" t="s">
        <v>254</v>
      </c>
      <c r="N39" s="148"/>
    </row>
    <row r="40" spans="1:14" x14ac:dyDescent="0.3">
      <c r="A40" s="96" t="s">
        <v>160</v>
      </c>
      <c r="B40" s="143" t="s">
        <v>162</v>
      </c>
      <c r="C40" s="148"/>
      <c r="D40" s="145" t="s">
        <v>253</v>
      </c>
      <c r="E40" s="148"/>
      <c r="F40" s="144" t="s">
        <v>254</v>
      </c>
      <c r="G40" s="148"/>
      <c r="H40" s="145" t="s">
        <v>253</v>
      </c>
      <c r="I40" s="148"/>
      <c r="J40" s="144" t="s">
        <v>254</v>
      </c>
      <c r="K40" s="148"/>
      <c r="L40" s="145" t="s">
        <v>253</v>
      </c>
      <c r="M40" s="148"/>
      <c r="N40" s="160" t="s">
        <v>254</v>
      </c>
    </row>
    <row r="41" spans="1:14" x14ac:dyDescent="0.3">
      <c r="A41" s="96" t="s">
        <v>163</v>
      </c>
      <c r="B41" s="143" t="s">
        <v>165</v>
      </c>
      <c r="C41" s="148"/>
      <c r="D41" s="145" t="s">
        <v>253</v>
      </c>
      <c r="E41" s="148"/>
      <c r="F41" s="144" t="s">
        <v>254</v>
      </c>
      <c r="G41" s="148"/>
      <c r="H41" s="145" t="s">
        <v>253</v>
      </c>
      <c r="I41" s="148"/>
      <c r="J41" s="144" t="s">
        <v>254</v>
      </c>
      <c r="K41" s="148"/>
      <c r="L41" s="145" t="s">
        <v>253</v>
      </c>
      <c r="M41" s="148"/>
      <c r="N41" s="160" t="s">
        <v>254</v>
      </c>
    </row>
    <row r="42" spans="1:14" x14ac:dyDescent="0.3">
      <c r="A42" s="89" t="s">
        <v>32</v>
      </c>
      <c r="B42" s="143" t="s">
        <v>118</v>
      </c>
      <c r="C42" s="147" t="s">
        <v>255</v>
      </c>
      <c r="D42" s="147" t="s">
        <v>255</v>
      </c>
      <c r="E42" s="147" t="s">
        <v>255</v>
      </c>
      <c r="F42" s="147" t="s">
        <v>255</v>
      </c>
      <c r="G42" s="147" t="s">
        <v>255</v>
      </c>
      <c r="H42" s="147" t="s">
        <v>255</v>
      </c>
      <c r="I42" s="147" t="s">
        <v>255</v>
      </c>
      <c r="J42" s="147" t="s">
        <v>255</v>
      </c>
      <c r="K42" s="147" t="s">
        <v>255</v>
      </c>
      <c r="L42" s="147" t="s">
        <v>255</v>
      </c>
      <c r="M42" s="147" t="s">
        <v>255</v>
      </c>
      <c r="N42" s="147" t="s">
        <v>255</v>
      </c>
    </row>
    <row r="43" spans="1:14" x14ac:dyDescent="0.3">
      <c r="A43" s="89" t="s">
        <v>33</v>
      </c>
      <c r="B43" s="143" t="s">
        <v>119</v>
      </c>
      <c r="C43" s="147" t="s">
        <v>255</v>
      </c>
      <c r="D43" s="147" t="s">
        <v>255</v>
      </c>
      <c r="E43" s="147" t="s">
        <v>255</v>
      </c>
      <c r="F43" s="147" t="s">
        <v>255</v>
      </c>
      <c r="G43" s="147" t="s">
        <v>255</v>
      </c>
      <c r="H43" s="147" t="s">
        <v>255</v>
      </c>
      <c r="I43" s="147" t="s">
        <v>255</v>
      </c>
      <c r="J43" s="147" t="s">
        <v>255</v>
      </c>
      <c r="K43" s="147" t="s">
        <v>255</v>
      </c>
      <c r="L43" s="147" t="s">
        <v>255</v>
      </c>
      <c r="M43" s="147" t="s">
        <v>255</v>
      </c>
      <c r="N43" s="147" t="s">
        <v>255</v>
      </c>
    </row>
    <row r="45" spans="1:14" x14ac:dyDescent="0.3">
      <c r="A45" s="149" t="s">
        <v>266</v>
      </c>
      <c r="B45" s="150"/>
    </row>
    <row r="46" spans="1:14" x14ac:dyDescent="0.3">
      <c r="A46" s="89" t="s">
        <v>34</v>
      </c>
      <c r="B46" s="143" t="s">
        <v>120</v>
      </c>
      <c r="C46" s="153"/>
      <c r="D46" s="147" t="s">
        <v>255</v>
      </c>
      <c r="E46" s="153"/>
      <c r="F46" s="147" t="s">
        <v>255</v>
      </c>
      <c r="G46" s="153"/>
      <c r="H46" s="147" t="s">
        <v>255</v>
      </c>
      <c r="I46" s="153"/>
      <c r="J46" s="147" t="s">
        <v>255</v>
      </c>
      <c r="K46" s="153"/>
      <c r="L46" s="147" t="s">
        <v>255</v>
      </c>
      <c r="M46" s="153"/>
      <c r="N46" s="147" t="s">
        <v>255</v>
      </c>
    </row>
    <row r="47" spans="1:14" x14ac:dyDescent="0.3">
      <c r="A47" s="89" t="s">
        <v>35</v>
      </c>
      <c r="B47" s="143" t="s">
        <v>121</v>
      </c>
      <c r="C47" s="147" t="s">
        <v>255</v>
      </c>
      <c r="D47" s="153"/>
      <c r="E47" s="147" t="s">
        <v>255</v>
      </c>
      <c r="F47" s="153"/>
      <c r="G47" s="147" t="s">
        <v>255</v>
      </c>
      <c r="H47" s="153"/>
      <c r="I47" s="147" t="s">
        <v>255</v>
      </c>
      <c r="J47" s="153"/>
      <c r="K47" s="147" t="s">
        <v>255</v>
      </c>
      <c r="L47" s="153"/>
      <c r="M47" s="147" t="s">
        <v>255</v>
      </c>
      <c r="N47" s="153"/>
    </row>
    <row r="48" spans="1:14" x14ac:dyDescent="0.3">
      <c r="A48" s="89" t="s">
        <v>36</v>
      </c>
      <c r="B48" s="143" t="s">
        <v>122</v>
      </c>
      <c r="C48" s="148"/>
      <c r="D48" s="147" t="s">
        <v>255</v>
      </c>
      <c r="E48" s="153"/>
      <c r="F48" s="147" t="s">
        <v>255</v>
      </c>
      <c r="G48" s="153"/>
      <c r="H48" s="147" t="s">
        <v>255</v>
      </c>
      <c r="I48" s="153"/>
      <c r="J48" s="147" t="s">
        <v>255</v>
      </c>
      <c r="K48" s="153"/>
      <c r="L48" s="147" t="s">
        <v>255</v>
      </c>
      <c r="M48" s="153"/>
      <c r="N48" s="147" t="s">
        <v>255</v>
      </c>
    </row>
    <row r="49" spans="1:14" x14ac:dyDescent="0.3">
      <c r="A49" s="89" t="s">
        <v>256</v>
      </c>
      <c r="B49" s="143" t="s">
        <v>123</v>
      </c>
      <c r="C49" s="153"/>
      <c r="D49" s="147" t="s">
        <v>255</v>
      </c>
      <c r="E49" s="153"/>
      <c r="F49" s="147" t="s">
        <v>255</v>
      </c>
      <c r="G49" s="153"/>
      <c r="H49" s="147" t="s">
        <v>255</v>
      </c>
      <c r="I49" s="153"/>
      <c r="J49" s="147" t="s">
        <v>255</v>
      </c>
      <c r="K49" s="153"/>
      <c r="L49" s="147" t="s">
        <v>255</v>
      </c>
      <c r="M49" s="153"/>
      <c r="N49" s="147" t="s">
        <v>255</v>
      </c>
    </row>
    <row r="50" spans="1:14" x14ac:dyDescent="0.3">
      <c r="A50" s="89" t="s">
        <v>37</v>
      </c>
      <c r="B50" s="143" t="s">
        <v>187</v>
      </c>
      <c r="C50" s="147" t="s">
        <v>255</v>
      </c>
      <c r="D50" s="153"/>
      <c r="E50" s="148"/>
      <c r="F50" s="153"/>
      <c r="G50" s="147" t="s">
        <v>255</v>
      </c>
      <c r="H50" s="153"/>
      <c r="I50" s="148"/>
      <c r="J50" s="153"/>
      <c r="K50" s="147" t="s">
        <v>255</v>
      </c>
      <c r="L50" s="153"/>
      <c r="M50" s="148"/>
      <c r="N50" s="153"/>
    </row>
    <row r="51" spans="1:14" x14ac:dyDescent="0.3">
      <c r="A51" s="96" t="s">
        <v>170</v>
      </c>
      <c r="B51" s="143" t="s">
        <v>174</v>
      </c>
      <c r="C51" s="147" t="s">
        <v>255</v>
      </c>
      <c r="D51" s="153"/>
      <c r="E51" s="147" t="s">
        <v>255</v>
      </c>
      <c r="F51" s="153"/>
      <c r="G51" s="147" t="s">
        <v>255</v>
      </c>
      <c r="H51" s="153"/>
      <c r="I51" s="147" t="s">
        <v>255</v>
      </c>
      <c r="J51" s="153"/>
      <c r="K51" s="147" t="s">
        <v>255</v>
      </c>
      <c r="L51" s="153"/>
      <c r="M51" s="147" t="s">
        <v>255</v>
      </c>
      <c r="N51" s="148"/>
    </row>
    <row r="52" spans="1:14" x14ac:dyDescent="0.3">
      <c r="A52" s="96" t="s">
        <v>171</v>
      </c>
      <c r="B52" s="143" t="s">
        <v>175</v>
      </c>
      <c r="C52" s="148"/>
      <c r="D52" s="147" t="s">
        <v>255</v>
      </c>
      <c r="E52" s="153"/>
      <c r="F52" s="147" t="s">
        <v>255</v>
      </c>
      <c r="G52" s="153"/>
      <c r="H52" s="147" t="s">
        <v>255</v>
      </c>
      <c r="I52" s="153"/>
      <c r="J52" s="147" t="s">
        <v>255</v>
      </c>
      <c r="K52" s="153"/>
      <c r="L52" s="147" t="s">
        <v>255</v>
      </c>
      <c r="M52" s="153"/>
      <c r="N52" s="147" t="s">
        <v>255</v>
      </c>
    </row>
    <row r="53" spans="1:14" x14ac:dyDescent="0.3">
      <c r="A53" s="96" t="s">
        <v>38</v>
      </c>
      <c r="B53" s="143" t="s">
        <v>124</v>
      </c>
      <c r="C53" s="147" t="s">
        <v>255</v>
      </c>
      <c r="D53" s="153"/>
      <c r="E53" s="147" t="s">
        <v>255</v>
      </c>
      <c r="F53" s="153"/>
      <c r="G53" s="147" t="s">
        <v>255</v>
      </c>
      <c r="H53" s="153"/>
      <c r="I53" s="147" t="s">
        <v>255</v>
      </c>
      <c r="J53" s="153"/>
      <c r="K53" s="147" t="s">
        <v>255</v>
      </c>
      <c r="L53" s="153"/>
      <c r="M53" s="147" t="s">
        <v>255</v>
      </c>
      <c r="N53" s="148"/>
    </row>
    <row r="54" spans="1:14" x14ac:dyDescent="0.3">
      <c r="A54" s="96" t="s">
        <v>176</v>
      </c>
      <c r="B54" s="143" t="s">
        <v>179</v>
      </c>
      <c r="C54" s="153"/>
      <c r="D54" s="148"/>
      <c r="E54" s="147" t="s">
        <v>255</v>
      </c>
      <c r="F54" s="153"/>
      <c r="G54" s="147" t="s">
        <v>255</v>
      </c>
      <c r="H54" s="153"/>
      <c r="I54" s="147" t="s">
        <v>255</v>
      </c>
      <c r="J54" s="153"/>
      <c r="K54" s="147" t="s">
        <v>255</v>
      </c>
      <c r="L54" s="153"/>
      <c r="M54" s="147" t="s">
        <v>255</v>
      </c>
      <c r="N54" s="148"/>
    </row>
    <row r="55" spans="1:14" x14ac:dyDescent="0.3">
      <c r="A55" s="96" t="s">
        <v>177</v>
      </c>
      <c r="B55" s="143" t="s">
        <v>180</v>
      </c>
      <c r="C55" s="148"/>
      <c r="D55" s="147" t="s">
        <v>255</v>
      </c>
      <c r="E55" s="153"/>
      <c r="F55" s="147" t="s">
        <v>255</v>
      </c>
      <c r="G55" s="153"/>
      <c r="H55" s="147" t="s">
        <v>255</v>
      </c>
      <c r="I55" s="153"/>
      <c r="J55" s="147" t="s">
        <v>255</v>
      </c>
      <c r="K55" s="153"/>
      <c r="L55" s="147" t="s">
        <v>255</v>
      </c>
      <c r="M55" s="153"/>
      <c r="N55" s="147" t="s">
        <v>255</v>
      </c>
    </row>
    <row r="56" spans="1:14" x14ac:dyDescent="0.3">
      <c r="A56" s="89" t="s">
        <v>39</v>
      </c>
      <c r="B56" s="143" t="s">
        <v>125</v>
      </c>
      <c r="C56" s="147" t="s">
        <v>255</v>
      </c>
      <c r="D56" s="147" t="s">
        <v>255</v>
      </c>
      <c r="E56" s="147" t="s">
        <v>255</v>
      </c>
      <c r="F56" s="147" t="s">
        <v>255</v>
      </c>
      <c r="G56" s="147" t="s">
        <v>255</v>
      </c>
      <c r="H56" s="147" t="s">
        <v>255</v>
      </c>
      <c r="I56" s="147" t="s">
        <v>255</v>
      </c>
      <c r="J56" s="147" t="s">
        <v>255</v>
      </c>
      <c r="K56" s="147" t="s">
        <v>255</v>
      </c>
      <c r="L56" s="147" t="s">
        <v>255</v>
      </c>
      <c r="M56" s="147" t="s">
        <v>255</v>
      </c>
      <c r="N56" s="147" t="s">
        <v>255</v>
      </c>
    </row>
    <row r="57" spans="1:14" x14ac:dyDescent="0.3">
      <c r="A57" s="89" t="s">
        <v>40</v>
      </c>
      <c r="B57" s="143" t="s">
        <v>126</v>
      </c>
      <c r="C57" s="147" t="s">
        <v>255</v>
      </c>
      <c r="D57" s="147" t="s">
        <v>255</v>
      </c>
      <c r="E57" s="147" t="s">
        <v>255</v>
      </c>
      <c r="F57" s="147" t="s">
        <v>255</v>
      </c>
      <c r="G57" s="147" t="s">
        <v>255</v>
      </c>
      <c r="H57" s="147" t="s">
        <v>255</v>
      </c>
      <c r="I57" s="147" t="s">
        <v>255</v>
      </c>
      <c r="J57" s="147" t="s">
        <v>255</v>
      </c>
      <c r="K57" s="147" t="s">
        <v>255</v>
      </c>
      <c r="L57" s="147" t="s">
        <v>255</v>
      </c>
      <c r="M57" s="147" t="s">
        <v>255</v>
      </c>
      <c r="N57" s="147" t="s">
        <v>255</v>
      </c>
    </row>
    <row r="58" spans="1:14" x14ac:dyDescent="0.3">
      <c r="A58" s="89" t="s">
        <v>41</v>
      </c>
      <c r="B58" s="143" t="s">
        <v>127</v>
      </c>
      <c r="C58" s="147" t="s">
        <v>255</v>
      </c>
      <c r="D58" s="147" t="s">
        <v>255</v>
      </c>
      <c r="E58" s="147" t="s">
        <v>255</v>
      </c>
      <c r="F58" s="147" t="s">
        <v>255</v>
      </c>
      <c r="G58" s="147" t="s">
        <v>255</v>
      </c>
      <c r="H58" s="147" t="s">
        <v>255</v>
      </c>
      <c r="I58" s="147" t="s">
        <v>255</v>
      </c>
      <c r="J58" s="147" t="s">
        <v>255</v>
      </c>
      <c r="K58" s="147" t="s">
        <v>255</v>
      </c>
      <c r="L58" s="147" t="s">
        <v>255</v>
      </c>
      <c r="M58" s="147" t="s">
        <v>255</v>
      </c>
      <c r="N58" s="147" t="s">
        <v>255</v>
      </c>
    </row>
  </sheetData>
  <mergeCells count="7">
    <mergeCell ref="L1:M1"/>
    <mergeCell ref="A3:B3"/>
    <mergeCell ref="A12:B12"/>
    <mergeCell ref="D1:E1"/>
    <mergeCell ref="F1:G1"/>
    <mergeCell ref="H1:I1"/>
    <mergeCell ref="J1:K1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Chemistry MSc</vt:lpstr>
      <vt:lpstr>Specialisations</vt:lpstr>
      <vt:lpstr>Course Availability Timeline</vt:lpstr>
      <vt:lpstr>'Chemistry MSc'!__DdeLink__2109_1167883853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Hardy Zsuzsa Éva</cp:lastModifiedBy>
  <cp:lastPrinted>2022-05-24T10:42:19Z</cp:lastPrinted>
  <dcterms:created xsi:type="dcterms:W3CDTF">2019-06-10T15:44:25Z</dcterms:created>
  <dcterms:modified xsi:type="dcterms:W3CDTF">2025-12-05T09:36:51Z</dcterms:modified>
</cp:coreProperties>
</file>