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tehu-my.sharepoint.com/personal/pentek_csilla_ttk_elte_hu1/Documents/Dokumentumok/honlap/to_dokumentumok/angol tanrendek/"/>
    </mc:Choice>
  </mc:AlternateContent>
  <xr:revisionPtr revIDLastSave="0" documentId="8_{0BF8DE3A-C350-4417-A2AF-481A4507D9D4}" xr6:coauthVersionLast="47" xr6:coauthVersionMax="47" xr10:uidLastSave="{00000000-0000-0000-0000-000000000000}"/>
  <bookViews>
    <workbookView xWindow="-108" yWindow="-108" windowWidth="23256" windowHeight="12576" xr2:uid="{8160BE3B-78C5-461C-BF89-A90E59E69B7D}"/>
  </bookViews>
  <sheets>
    <sheet name="Geology MSc" sheetId="10" r:id="rId1"/>
    <sheet name="segédtábla" sheetId="7" state="hidden" r:id="rId2"/>
  </sheets>
  <externalReferences>
    <externalReference r:id="rId3"/>
  </externalReferences>
  <definedNames>
    <definedName name="bejegyzéstipus">segédtábla!$B$2:$B$9</definedName>
    <definedName name="Előadás">segédtábla!$C$2:$C$3</definedName>
    <definedName name="Gyakorlat">segédtábla!$D$2:$D$4</definedName>
    <definedName name="Labor">segédtábla!$E$2</definedName>
    <definedName name="Tárgyfelvételtípus">segédtábla!$A$2:$A$4</definedName>
    <definedName name="tárgykövetelmény">segédtábla!$A$2:$A$4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50" i="10" l="1"/>
  <c r="T143" i="10"/>
  <c r="T145" i="10" s="1"/>
  <c r="T131" i="10"/>
  <c r="T132" i="10" s="1"/>
  <c r="T120" i="10"/>
  <c r="T121" i="10" s="1"/>
  <c r="T106" i="10"/>
  <c r="T96" i="10"/>
  <c r="T86" i="10"/>
  <c r="T74" i="10"/>
  <c r="T56" i="10"/>
  <c r="T49" i="10"/>
  <c r="T50" i="10" s="1"/>
  <c r="T31" i="10"/>
  <c r="T20" i="10"/>
  <c r="T10" i="10"/>
  <c r="T11" i="10"/>
  <c r="T12" i="10"/>
  <c r="G162" i="10"/>
  <c r="G160" i="10"/>
  <c r="F158" i="10"/>
  <c r="E158" i="10"/>
  <c r="D158" i="10"/>
  <c r="G158" i="10" s="1"/>
  <c r="C158" i="10"/>
  <c r="F157" i="10"/>
  <c r="E157" i="10"/>
  <c r="D157" i="10"/>
  <c r="G157" i="10" s="1"/>
  <c r="C157" i="10"/>
  <c r="F156" i="10"/>
  <c r="E156" i="10"/>
  <c r="D156" i="10"/>
  <c r="C156" i="10"/>
  <c r="F152" i="10"/>
  <c r="E152" i="10"/>
  <c r="D152" i="10"/>
  <c r="C152" i="10"/>
  <c r="F151" i="10"/>
  <c r="E151" i="10"/>
  <c r="D151" i="10"/>
  <c r="C151" i="10"/>
  <c r="F150" i="10"/>
  <c r="E150" i="10"/>
  <c r="D150" i="10"/>
  <c r="C150" i="10"/>
  <c r="G145" i="10"/>
  <c r="G143" i="10"/>
  <c r="G133" i="10"/>
  <c r="G131" i="10"/>
  <c r="F122" i="10"/>
  <c r="E122" i="10"/>
  <c r="D122" i="10"/>
  <c r="G122" i="10" s="1"/>
  <c r="C122" i="10"/>
  <c r="G120" i="10"/>
  <c r="F108" i="10"/>
  <c r="E108" i="10"/>
  <c r="D108" i="10"/>
  <c r="G108" i="10" s="1"/>
  <c r="C108" i="10"/>
  <c r="F107" i="10"/>
  <c r="E107" i="10"/>
  <c r="D107" i="10"/>
  <c r="C107" i="10"/>
  <c r="F106" i="10"/>
  <c r="E106" i="10"/>
  <c r="D106" i="10"/>
  <c r="C106" i="10"/>
  <c r="G106" i="10" s="1"/>
  <c r="F98" i="10"/>
  <c r="G98" i="10"/>
  <c r="E98" i="10"/>
  <c r="D98" i="10"/>
  <c r="C98" i="10"/>
  <c r="F97" i="10"/>
  <c r="E97" i="10"/>
  <c r="D97" i="10"/>
  <c r="C97" i="10"/>
  <c r="G97" i="10" s="1"/>
  <c r="F96" i="10"/>
  <c r="E96" i="10"/>
  <c r="D96" i="10"/>
  <c r="G96" i="10" s="1"/>
  <c r="C96" i="10"/>
  <c r="F88" i="10"/>
  <c r="E88" i="10"/>
  <c r="D88" i="10"/>
  <c r="C88" i="10"/>
  <c r="G88" i="10" s="1"/>
  <c r="F87" i="10"/>
  <c r="E87" i="10"/>
  <c r="D87" i="10"/>
  <c r="C87" i="10"/>
  <c r="G87" i="10" s="1"/>
  <c r="F86" i="10"/>
  <c r="G86" i="10" s="1"/>
  <c r="E86" i="10"/>
  <c r="D86" i="10"/>
  <c r="C86" i="10"/>
  <c r="G76" i="10"/>
  <c r="G74" i="10"/>
  <c r="F58" i="10"/>
  <c r="E58" i="10"/>
  <c r="G58" i="10"/>
  <c r="D58" i="10"/>
  <c r="C58" i="10"/>
  <c r="F57" i="10"/>
  <c r="E57" i="10"/>
  <c r="D57" i="10"/>
  <c r="C57" i="10"/>
  <c r="G57" i="10" s="1"/>
  <c r="F56" i="10"/>
  <c r="E56" i="10"/>
  <c r="D56" i="10"/>
  <c r="C56" i="10"/>
  <c r="G56" i="10" s="1"/>
  <c r="G51" i="10"/>
  <c r="G49" i="10"/>
  <c r="F33" i="10"/>
  <c r="E33" i="10"/>
  <c r="G33" i="10" s="1"/>
  <c r="D33" i="10"/>
  <c r="C33" i="10"/>
  <c r="F32" i="10"/>
  <c r="E32" i="10"/>
  <c r="D32" i="10"/>
  <c r="C32" i="10"/>
  <c r="G32" i="10"/>
  <c r="F31" i="10"/>
  <c r="E31" i="10"/>
  <c r="D31" i="10"/>
  <c r="C31" i="10"/>
  <c r="G31" i="10" s="1"/>
  <c r="F22" i="10"/>
  <c r="C22" i="10"/>
  <c r="F21" i="10"/>
  <c r="C21" i="10"/>
  <c r="F20" i="10"/>
  <c r="C20" i="10"/>
  <c r="G20" i="10"/>
  <c r="F12" i="10"/>
  <c r="E12" i="10"/>
  <c r="D12" i="10"/>
  <c r="C12" i="10"/>
  <c r="G12" i="10"/>
  <c r="F11" i="10"/>
  <c r="E11" i="10"/>
  <c r="D11" i="10"/>
  <c r="C11" i="10"/>
  <c r="G11" i="10" s="1"/>
  <c r="F10" i="10"/>
  <c r="E10" i="10"/>
  <c r="D10" i="10"/>
  <c r="G10" i="10" s="1"/>
  <c r="C10" i="10"/>
  <c r="G107" i="10"/>
  <c r="G22" i="10"/>
  <c r="G152" i="10"/>
  <c r="T151" i="10"/>
  <c r="T152" i="10"/>
  <c r="T156" i="10"/>
  <c r="T157" i="10" s="1"/>
  <c r="T144" i="10"/>
  <c r="T107" i="10"/>
  <c r="T108" i="10"/>
  <c r="T97" i="10"/>
  <c r="T98" i="10" s="1"/>
  <c r="T87" i="10"/>
  <c r="T88" i="10"/>
  <c r="T57" i="10"/>
  <c r="T58" i="10"/>
  <c r="T158" i="10" l="1"/>
  <c r="T75" i="10"/>
  <c r="T76" i="10" s="1"/>
  <c r="T21" i="10"/>
  <c r="T22" i="10" s="1"/>
  <c r="T32" i="10"/>
  <c r="T33" i="10" s="1"/>
  <c r="T51" i="10"/>
  <c r="T122" i="10"/>
  <c r="T133" i="10"/>
  <c r="T160" i="10" l="1"/>
  <c r="T162" i="10" l="1"/>
  <c r="T161" i="10"/>
</calcChain>
</file>

<file path=xl/sharedStrings.xml><?xml version="1.0" encoding="utf-8"?>
<sst xmlns="http://schemas.openxmlformats.org/spreadsheetml/2006/main" count="622" uniqueCount="321">
  <si>
    <t>Előadás</t>
  </si>
  <si>
    <t>Gyakorlat</t>
  </si>
  <si>
    <t>Labor</t>
  </si>
  <si>
    <t>követelmémy</t>
  </si>
  <si>
    <t>Tárgyköveletmény</t>
  </si>
  <si>
    <t>Kötelező</t>
  </si>
  <si>
    <t>aláírás (2)</t>
  </si>
  <si>
    <t>Kötelezően választható</t>
  </si>
  <si>
    <t>gyakorlati jegy (2)</t>
  </si>
  <si>
    <t>Szeminárium</t>
  </si>
  <si>
    <t>Szakdolgozati konzultáció</t>
  </si>
  <si>
    <t>Szabadon választható</t>
  </si>
  <si>
    <t>gyakorlati jegy (3)</t>
  </si>
  <si>
    <t>gyakorlati jegy (5)</t>
  </si>
  <si>
    <t>kollokvium (5)</t>
  </si>
  <si>
    <t>C/D típusú kollokvium (5)</t>
  </si>
  <si>
    <t>Szigorlat (5)</t>
  </si>
  <si>
    <t>beszámoló (3)</t>
  </si>
  <si>
    <t>x</t>
  </si>
  <si>
    <t>diplgeol01g17dm</t>
  </si>
  <si>
    <t>diplgeol02g17dm</t>
  </si>
  <si>
    <t>geokrono00g17em</t>
  </si>
  <si>
    <t>K</t>
  </si>
  <si>
    <t>Harangi Szabolcs</t>
  </si>
  <si>
    <t xml:space="preserve"> </t>
  </si>
  <si>
    <t>geoanal000g17em</t>
  </si>
  <si>
    <t>geoanal000g17gm</t>
  </si>
  <si>
    <t>Gyj</t>
  </si>
  <si>
    <t>Sági Tamás</t>
  </si>
  <si>
    <t>diagenezisg17em</t>
  </si>
  <si>
    <t>Hips Kinga</t>
  </si>
  <si>
    <t>foldtanpm1g17em</t>
  </si>
  <si>
    <t>Haas János</t>
  </si>
  <si>
    <t>foldtanpm1g17gm</t>
  </si>
  <si>
    <t>Budai Tamás</t>
  </si>
  <si>
    <t>foldtankz2g17vm</t>
  </si>
  <si>
    <t>Sztanó Orsolya</t>
  </si>
  <si>
    <t>paleopaleog17em</t>
  </si>
  <si>
    <t>Kázmér Miklós</t>
  </si>
  <si>
    <t>foldterkszg17gm</t>
  </si>
  <si>
    <t>Zentainé Czauner Brigitta</t>
  </si>
  <si>
    <t>foldtertgyg17tm</t>
  </si>
  <si>
    <t>geomatsoftg17vm</t>
  </si>
  <si>
    <t>fluidumok0g17em</t>
  </si>
  <si>
    <t>Mádlné Szőnyi Judit</t>
  </si>
  <si>
    <t>Kovács József</t>
  </si>
  <si>
    <t>kozetelem0g17gm</t>
  </si>
  <si>
    <t>Szakmány György</t>
  </si>
  <si>
    <t>haladoasv0g17em</t>
  </si>
  <si>
    <t>Weiszburg Tamás</t>
  </si>
  <si>
    <t>alkgeokem0g17em</t>
  </si>
  <si>
    <t>Szabó Csaba</t>
  </si>
  <si>
    <t>alkgeokem0g17gm</t>
  </si>
  <si>
    <t>erctelep00g17em</t>
  </si>
  <si>
    <t>B. Kiss Gabriella</t>
  </si>
  <si>
    <t>specitgya0g17tm</t>
  </si>
  <si>
    <t>mikrofaci1g17gm</t>
  </si>
  <si>
    <t>tormfaci00g17gm</t>
  </si>
  <si>
    <t>szergeokemg17em</t>
  </si>
  <si>
    <t>tektelem10g17gm</t>
  </si>
  <si>
    <t>Deák-Kövér Szilvia</t>
  </si>
  <si>
    <t>alkpaleo00g17gm</t>
  </si>
  <si>
    <t>Görög Ágnes</t>
  </si>
  <si>
    <t>retegelem0g17vm</t>
  </si>
  <si>
    <t>CK</t>
  </si>
  <si>
    <t>Pálfy József</t>
  </si>
  <si>
    <t>olajhidro0g17em</t>
  </si>
  <si>
    <t>olajhidro0g17gm</t>
  </si>
  <si>
    <t>szeizmiertg17gm</t>
  </si>
  <si>
    <t>Tőkés Lilla</t>
  </si>
  <si>
    <t>geofizert0g17gm</t>
  </si>
  <si>
    <t>Balázs László</t>
  </si>
  <si>
    <t>szediterepg17tm</t>
  </si>
  <si>
    <t>folosterepg17tm</t>
  </si>
  <si>
    <t>hegyiterepg17tm</t>
  </si>
  <si>
    <t>szerkterepg17tm</t>
  </si>
  <si>
    <t>Fodor László</t>
  </si>
  <si>
    <t>mikrotekt0g17gm</t>
  </si>
  <si>
    <t>Koroknai Balázs</t>
  </si>
  <si>
    <t>moosmarad0g17gm</t>
  </si>
  <si>
    <t>Szente István</t>
  </si>
  <si>
    <t>vertebrevog17em</t>
  </si>
  <si>
    <t>Ősi Attila</t>
  </si>
  <si>
    <t>invertevolg17em</t>
  </si>
  <si>
    <t>magpetrgeng17vm</t>
  </si>
  <si>
    <t>alkmuszi10g17vm</t>
  </si>
  <si>
    <t>Németh Tibor</t>
  </si>
  <si>
    <t>nyersanyagg17gm</t>
  </si>
  <si>
    <t>Bíró Lóránt</t>
  </si>
  <si>
    <t>adathidro0g17gm</t>
  </si>
  <si>
    <t>kuthidro00g17gm</t>
  </si>
  <si>
    <t>Simon Szilvia</t>
  </si>
  <si>
    <t>chrendelem017em</t>
  </si>
  <si>
    <t>chfoldtan0g17gm</t>
  </si>
  <si>
    <t>chkutatop0g17em</t>
  </si>
  <si>
    <t>specivizsag17gm</t>
  </si>
  <si>
    <t>Józsa Sándor</t>
  </si>
  <si>
    <t>szilpetmin17gm</t>
  </si>
  <si>
    <t>geoparkturg17em</t>
  </si>
  <si>
    <t>alkmuszi20g17vm</t>
  </si>
  <si>
    <t>melyfuras0g17em</t>
  </si>
  <si>
    <t>asvanyvgyng17gm</t>
  </si>
  <si>
    <t>hidrotmercg17em</t>
  </si>
  <si>
    <t>magmmetercg17em</t>
  </si>
  <si>
    <t>geoenglishg17gm</t>
  </si>
  <si>
    <t>English for Geoscientists</t>
  </si>
  <si>
    <t>karbkorny0g17em</t>
  </si>
  <si>
    <t>geoworld00g17em</t>
  </si>
  <si>
    <t>Regional geology of the world</t>
  </si>
  <si>
    <t>hszerkelemg17gm</t>
  </si>
  <si>
    <t>hpaleovizsg17em</t>
  </si>
  <si>
    <t>hmikrovizsg17em</t>
  </si>
  <si>
    <t>specivizscg17gm</t>
  </si>
  <si>
    <t>fluidterk0g17gm</t>
  </si>
  <si>
    <t>kornyfoldtg17gm</t>
  </si>
  <si>
    <t>Zsemle Ferenc</t>
  </si>
  <si>
    <t>chkutatop0g17gm</t>
  </si>
  <si>
    <t>komplexch0g17gm</t>
  </si>
  <si>
    <t>alkgeotermg17gm</t>
  </si>
  <si>
    <t>chteleptang17em</t>
  </si>
  <si>
    <t>hidroterepg17tm</t>
  </si>
  <si>
    <t>haladoasv0g17lm</t>
  </si>
  <si>
    <t>erctelep00g17lm</t>
  </si>
  <si>
    <t>Hf</t>
  </si>
  <si>
    <t>Szilágyi Imre</t>
  </si>
  <si>
    <t>Geochronology</t>
  </si>
  <si>
    <t>Instrumental methods in geoanalytics</t>
  </si>
  <si>
    <t>Diagenesis</t>
  </si>
  <si>
    <t>Mineral exploration</t>
  </si>
  <si>
    <t>Geology of the Pannonian region 1</t>
  </si>
  <si>
    <t>Geology of the Pannonian region 2</t>
  </si>
  <si>
    <t>Paleoecology, paleobiogeography, biostratigraphy</t>
  </si>
  <si>
    <t>Construction of geological maps and sections</t>
  </si>
  <si>
    <t>Fossils of Hungary</t>
  </si>
  <si>
    <t>Application of instrumental analytical techniques 1</t>
  </si>
  <si>
    <t>Application of instrumental analytical techniques 2</t>
  </si>
  <si>
    <t>Geological mapping field school (2 weeks)</t>
  </si>
  <si>
    <t>Specialized geological field school A (one week)</t>
  </si>
  <si>
    <t>Sedimentology in the field (one week)</t>
  </si>
  <si>
    <t>Geology and paleontology field school (one week)</t>
  </si>
  <si>
    <t>Structure of orogenic belts (one-week field school)</t>
  </si>
  <si>
    <t>Structural geology in the field (one-week field school)</t>
  </si>
  <si>
    <t>Microtectonics</t>
  </si>
  <si>
    <t>Vertebrate evolution</t>
  </si>
  <si>
    <t>Invertebrate evolution</t>
  </si>
  <si>
    <t>Fluids in geology</t>
  </si>
  <si>
    <t>Hydrogeological field school (one week)</t>
  </si>
  <si>
    <t>Modelling and data analysis in hydrogeology</t>
  </si>
  <si>
    <t>Hydrocarbon exploration, operation and project management</t>
  </si>
  <si>
    <t>Advanced mineralogy</t>
  </si>
  <si>
    <t>Applied and environmental geochemistry</t>
  </si>
  <si>
    <t>Mineral deposits</t>
  </si>
  <si>
    <t>Micropaleontology and carbonate microfacies</t>
  </si>
  <si>
    <t>Facies analysis of clastic rocks, sequences and correlation</t>
  </si>
  <si>
    <t>Organic geochemistry</t>
  </si>
  <si>
    <t>Complex tectonic analyses</t>
  </si>
  <si>
    <t>Applied paleontology</t>
  </si>
  <si>
    <t>Stratigraphy and Earth history</t>
  </si>
  <si>
    <t>Basin and petroleum hydrogeology</t>
  </si>
  <si>
    <t>Specialized geoanalytical project A</t>
  </si>
  <si>
    <t>Petrography and micromineralogy of siliciclastic rocks</t>
  </si>
  <si>
    <t>Geoparks and geotourism</t>
  </si>
  <si>
    <t>Drilling and mining</t>
  </si>
  <si>
    <t>Mineral reserve estimation, inventory and management</t>
  </si>
  <si>
    <t>Hydrothermal systems and their metallogenesis</t>
  </si>
  <si>
    <t>Magmatic and metamorphic metallogenesis</t>
  </si>
  <si>
    <t>Carbonate depositional environments</t>
  </si>
  <si>
    <t>Advanced structural geology</t>
  </si>
  <si>
    <t>Advanced paleontology</t>
  </si>
  <si>
    <t>Advanced micropaleontology</t>
  </si>
  <si>
    <t>Mapping and interpretation of fluids (preparation for field work)</t>
  </si>
  <si>
    <t>Specialized geoanalytical project C</t>
  </si>
  <si>
    <t>Complex project in petroleum geology</t>
  </si>
  <si>
    <t>Applied geothermics</t>
  </si>
  <si>
    <t>Directed studies–Thesis project 1</t>
  </si>
  <si>
    <t>Directed studies–Thesis project 2</t>
  </si>
  <si>
    <t>Geomathematics and geological software</t>
  </si>
  <si>
    <t>Petrologic analyses</t>
  </si>
  <si>
    <t>Environmental geology (practicals)</t>
  </si>
  <si>
    <t>Instrumental methods in geoanalytics (practicals)</t>
  </si>
  <si>
    <t>Geology of the Pannonian region 1 (practicals)</t>
  </si>
  <si>
    <t>Seismic interpretation (practicals)</t>
  </si>
  <si>
    <t>Well log interpretation (practicals)</t>
  </si>
  <si>
    <t>Applied hydrogeology (practicals)</t>
  </si>
  <si>
    <t>Petroleum geology (practicals)</t>
  </si>
  <si>
    <t>Advanced mineralogy (practicals)</t>
  </si>
  <si>
    <t>Applied and environmental geochemistry (practicals)</t>
  </si>
  <si>
    <t>Mineral deposits (practicals)</t>
  </si>
  <si>
    <t>Basin and petroleum hydrogeology (practicals)</t>
  </si>
  <si>
    <t>Petroleum system analysis</t>
  </si>
  <si>
    <t xml:space="preserve">Reservoir geology </t>
  </si>
  <si>
    <t>Igneous petrogenesis</t>
  </si>
  <si>
    <t>1. Mineralogy, petrology, geochemistry</t>
  </si>
  <si>
    <t>1.A. Required courses</t>
  </si>
  <si>
    <t>2.A. Required courses</t>
  </si>
  <si>
    <t>2. Geology and paleontology</t>
  </si>
  <si>
    <t>1.B. Elective core courses</t>
  </si>
  <si>
    <t>Code</t>
  </si>
  <si>
    <t>Semester</t>
  </si>
  <si>
    <t>Hours</t>
  </si>
  <si>
    <t>Prerequisite 1</t>
  </si>
  <si>
    <t>Prerequisite 2</t>
  </si>
  <si>
    <t>Prerequisite 3</t>
  </si>
  <si>
    <t>Lead instructor</t>
  </si>
  <si>
    <t>Lab</t>
  </si>
  <si>
    <t>Con</t>
  </si>
  <si>
    <t>Lec</t>
  </si>
  <si>
    <t>Pra</t>
  </si>
  <si>
    <t>Assessment</t>
  </si>
  <si>
    <t>Prerequisites</t>
  </si>
  <si>
    <t>strong</t>
  </si>
  <si>
    <t>weak</t>
  </si>
  <si>
    <t>(t) = same semester</t>
  </si>
  <si>
    <t>K=exam</t>
  </si>
  <si>
    <t>CK= C type exam</t>
  </si>
  <si>
    <t>Gyj=Lab mark</t>
  </si>
  <si>
    <t>Hf=scale of three</t>
  </si>
  <si>
    <t>Kf=scale of two</t>
  </si>
  <si>
    <t>7. Thesis</t>
  </si>
  <si>
    <t>TOTAL</t>
  </si>
  <si>
    <t>total hours</t>
  </si>
  <si>
    <t>total credits</t>
  </si>
  <si>
    <t>total exams</t>
  </si>
  <si>
    <t>3. Applied geology</t>
  </si>
  <si>
    <t>3.A. Required courses</t>
  </si>
  <si>
    <t>2.B. Elective core courses</t>
  </si>
  <si>
    <t>3.B. Elective core courses</t>
  </si>
  <si>
    <t>4. Elective courses for specialization</t>
  </si>
  <si>
    <t>4.B. Required courses for Geology and Paleontology specialization (Specialization manager: Orsolya Sztanó)</t>
  </si>
  <si>
    <t>4.C. Required courses for Hydrogeology, Petroleum Geology and Environmental Geology specialization (Specialization manager: Judit Mádl-Szőnyi)</t>
  </si>
  <si>
    <t>5. Elective core courses of specializations</t>
  </si>
  <si>
    <t>Required: Specialized geological field school A and 10 more credits from the courses listed below, for students selecting Mineralgy, Petrology, Geochemistry, Mineral Resources, Archeometry specialization</t>
  </si>
  <si>
    <t xml:space="preserve">Required: Any one of the Specialized geological field school B and 10 more credits from the courses listed below, for students selecting Geology and Paleontology  specialization </t>
  </si>
  <si>
    <t>Specialized geological field school B (one week)</t>
  </si>
  <si>
    <t>Geology stream</t>
  </si>
  <si>
    <t>Paleontology stream</t>
  </si>
  <si>
    <t>Specialized geological field school C (one week)</t>
  </si>
  <si>
    <t>Required: Specialized geological field school C and 10 more credits from the courses listed below, for students selecting Hydrogeology, Petroleum Geology and Environmental Geology specialization</t>
  </si>
  <si>
    <t>Hydrogeology and Environmental Geology stream</t>
  </si>
  <si>
    <t>Petroleum Geology stream</t>
  </si>
  <si>
    <t>4.A. Required courses for Mineralgy, Petrology, Geochemistry, Mineral Resources, Archeometry specialization  (Specialization manager: György Szakmány)</t>
  </si>
  <si>
    <t xml:space="preserve">5.A. Elective courses for Mineralgy, Petrology, Geochemistry, Mineral Resources, Archeometry specialization </t>
  </si>
  <si>
    <t>Required 10 credits from the courses listed below</t>
  </si>
  <si>
    <t>Required 6 credits from the courses listed below</t>
  </si>
  <si>
    <t>6. Free elective courses</t>
  </si>
  <si>
    <t>Required 10 credits, courses to be selected freely from any category</t>
  </si>
  <si>
    <t>5.B. Elective courses for Geology and Paleontology specialization</t>
  </si>
  <si>
    <t xml:space="preserve">5.C. Elective courses for Hydrogeology, Petroleum Geology and Environmental Geology specialization </t>
  </si>
  <si>
    <t>Credit</t>
  </si>
  <si>
    <t>minimum 50 credits obtained</t>
  </si>
  <si>
    <t>Szénhidrogének teleptana</t>
  </si>
  <si>
    <t>Diplomamunka szeminárium 1.</t>
  </si>
  <si>
    <t>Diplomamunka szeminárium 2.</t>
  </si>
  <si>
    <t>Alkalmazott geotermia</t>
  </si>
  <si>
    <t>Komplex szénhidrogén-földtani projetmunka</t>
  </si>
  <si>
    <t>Specializált anyagvizsgálati projektmunka C</t>
  </si>
  <si>
    <t>Szénhidrogén-kutatás, operáció és projektmenedzsment</t>
  </si>
  <si>
    <t>Környezetföldtani praktikum</t>
  </si>
  <si>
    <t>Fluidum térképezés és értelmezés (terepi előkészítés)</t>
  </si>
  <si>
    <t>Haladó mikropaleontológiai vizsgálatok</t>
  </si>
  <si>
    <t>Haladó paleontológiai vizsgálatok</t>
  </si>
  <si>
    <t>Haladó szerkezetföldtani elemzések</t>
  </si>
  <si>
    <t>Karbonátos üledékképződési környezetek</t>
  </si>
  <si>
    <t>Magmás és metamorf ércképző folyamatok</t>
  </si>
  <si>
    <t>Hidrotermás rendszerek és ércképző folyamataik</t>
  </si>
  <si>
    <t>Ásványvagyonbecslés, nyílvántartás és készletgazdálkodás</t>
  </si>
  <si>
    <t>Mélyfúrás és bányászat</t>
  </si>
  <si>
    <t>Geoparkok, geoturizmus</t>
  </si>
  <si>
    <t>Sziliciklasztos kőzetek petrográfiája és mikromineralógiája</t>
  </si>
  <si>
    <t>Specializált anyagvizsgálati projektmunka A</t>
  </si>
  <si>
    <t>Fúrólyuk-geofizikai értelmezési gyakorlat</t>
  </si>
  <si>
    <t>Szeizmikus értelmezési gyakorlat</t>
  </si>
  <si>
    <t>Medence- és olaj-hidrogeológia gyakorlat</t>
  </si>
  <si>
    <t>Medence- és olaj-hidrogeológia</t>
  </si>
  <si>
    <t>Törmelékes fáciesek, szekvenciák, korreláció</t>
  </si>
  <si>
    <t>Szerves geokémia</t>
  </si>
  <si>
    <t>Rétegtani és földtörténeti elemzések</t>
  </si>
  <si>
    <t>Alkalmazott paleontológia</t>
  </si>
  <si>
    <t>Komplex tektonikai elemzések</t>
  </si>
  <si>
    <t xml:space="preserve">Törmelékes fáciesek, szekvenciák, korreláció </t>
  </si>
  <si>
    <t>Mikropaleontológia és karbonátos mikrofáciesek</t>
  </si>
  <si>
    <t>Ércteleptan</t>
  </si>
  <si>
    <t>Ércteleptan gyakorlat</t>
  </si>
  <si>
    <t>Alkalmazott és környezeti geokémia gyakorlat</t>
  </si>
  <si>
    <t xml:space="preserve">Alkalmazott és környezeti geokémia </t>
  </si>
  <si>
    <t>Haladó ásványtan gyakorlat</t>
  </si>
  <si>
    <t>Haladó ásványtan</t>
  </si>
  <si>
    <t>Kőzettani elemzések</t>
  </si>
  <si>
    <t>Szénhidrogénföldtani gyakorlat</t>
  </si>
  <si>
    <t>Szénhidrogénrendszerek elemzése</t>
  </si>
  <si>
    <t>Alkalmazott hidrogeológiai praktikum</t>
  </si>
  <si>
    <t xml:space="preserve">Modellezési és adatelemzési módszerek a hidrogeológiában </t>
  </si>
  <si>
    <t>Hidrogeológiai terepgyakorlat (1 hét)</t>
  </si>
  <si>
    <t>Terepi szedimentológia elemzések (1 hét)</t>
  </si>
  <si>
    <t>Földtani és őslénytani terepgyakorlat (1 hét)</t>
  </si>
  <si>
    <t>Hegységövek szerkezeti felépítése terepgyakorlat (1 hét)</t>
  </si>
  <si>
    <t>Terepi szerkezeti elemzések (1 hét)</t>
  </si>
  <si>
    <t>A fluidumok szerepe a földtanban</t>
  </si>
  <si>
    <t>Geomatematika és szoftverismeret</t>
  </si>
  <si>
    <t>Magyarország ősmaradványai</t>
  </si>
  <si>
    <t>Gerincesek evolúciója</t>
  </si>
  <si>
    <t>Gerinctelenek evolúciója</t>
  </si>
  <si>
    <t>Mikrotektonika</t>
  </si>
  <si>
    <t>Pannon térség földtana 1</t>
  </si>
  <si>
    <t>Pannon térség földtana 1 gyakorlat</t>
  </si>
  <si>
    <t>Pannon térség földtana 2</t>
  </si>
  <si>
    <t>Paleoökológia, paleobiogeográfia, biosztratigráfia</t>
  </si>
  <si>
    <t>Földtani térképezés és szelvényszerkesztés</t>
  </si>
  <si>
    <t>Földtani térképezési terepgyakorlat (2 hét)</t>
  </si>
  <si>
    <t>Alkalmazott műszeres anyagvizsgálat 1.</t>
  </si>
  <si>
    <t>Alkalmazott műszeres anyagvizsgálat 2.</t>
  </si>
  <si>
    <t>Nyersanyagkutatás</t>
  </si>
  <si>
    <t>Specializált földtani terepgyakorlat A (1 hét)</t>
  </si>
  <si>
    <t>Magmás petrogenezis</t>
  </si>
  <si>
    <t>Geokronológia</t>
  </si>
  <si>
    <t>Műszeres geoanalitika</t>
  </si>
  <si>
    <t>Műszeres geoanalitika gyakorlat</t>
  </si>
  <si>
    <t>Diagenezis</t>
  </si>
  <si>
    <r>
      <t xml:space="preserve">Geology MSc (starting September 2019)                    </t>
    </r>
    <r>
      <rPr>
        <sz val="14"/>
        <rFont val="Arial"/>
        <family val="2"/>
        <charset val="238"/>
      </rPr>
      <t>Programme coordinator:József Pálfy</t>
    </r>
  </si>
  <si>
    <t>Hungarian course name</t>
  </si>
  <si>
    <t>Course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</si>
</sst>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;;;@"/>
  </numFmts>
  <fonts count="17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2"/>
      <name val="Arial"/>
      <family val="2"/>
      <charset val="238"/>
    </font>
    <font>
      <sz val="18"/>
      <name val="Arial"/>
      <family val="2"/>
      <charset val="238"/>
    </font>
    <font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9" tint="-0.249977111117893"/>
      <name val="Arial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" fillId="0" borderId="0"/>
  </cellStyleXfs>
  <cellXfs count="112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1" xfId="5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5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0" xfId="3"/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166" fontId="11" fillId="3" borderId="5" xfId="0" applyNumberFormat="1" applyFont="1" applyFill="1" applyBorder="1" applyAlignment="1">
      <alignment horizontal="center" vertical="center"/>
    </xf>
    <xf numFmtId="166" fontId="11" fillId="3" borderId="2" xfId="0" applyNumberFormat="1" applyFont="1" applyFill="1" applyBorder="1" applyAlignment="1">
      <alignment horizontal="center" vertical="center"/>
    </xf>
    <xf numFmtId="166" fontId="12" fillId="3" borderId="5" xfId="0" applyNumberFormat="1" applyFont="1" applyFill="1" applyBorder="1" applyAlignment="1">
      <alignment horizontal="center" vertical="center"/>
    </xf>
    <xf numFmtId="166" fontId="12" fillId="3" borderId="2" xfId="0" applyNumberFormat="1" applyFont="1" applyFill="1" applyBorder="1" applyAlignment="1">
      <alignment horizontal="center" vertical="center"/>
    </xf>
    <xf numFmtId="166" fontId="13" fillId="3" borderId="5" xfId="0" applyNumberFormat="1" applyFont="1" applyFill="1" applyBorder="1" applyAlignment="1">
      <alignment horizontal="center" vertical="center"/>
    </xf>
    <xf numFmtId="166" fontId="13" fillId="3" borderId="2" xfId="0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vertical="center"/>
    </xf>
    <xf numFmtId="0" fontId="5" fillId="2" borderId="3" xfId="0" applyFont="1" applyFill="1" applyBorder="1" applyAlignment="1">
      <alignment vertical="center"/>
    </xf>
    <xf numFmtId="0" fontId="5" fillId="0" borderId="1" xfId="5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15" fillId="0" borderId="1" xfId="5" applyFont="1" applyFill="1" applyBorder="1" applyAlignment="1">
      <alignment vertical="center"/>
    </xf>
    <xf numFmtId="166" fontId="11" fillId="3" borderId="7" xfId="0" applyNumberFormat="1" applyFont="1" applyFill="1" applyBorder="1" applyAlignment="1">
      <alignment horizontal="center" vertical="center"/>
    </xf>
    <xf numFmtId="166" fontId="11" fillId="3" borderId="8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2" fillId="0" borderId="3" xfId="5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166" fontId="11" fillId="3" borderId="7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7" xfId="5" applyFont="1" applyFill="1" applyBorder="1" applyAlignment="1">
      <alignment horizontal="right" vertical="center"/>
    </xf>
    <xf numFmtId="0" fontId="12" fillId="3" borderId="4" xfId="5" applyFont="1" applyFill="1" applyBorder="1" applyAlignment="1">
      <alignment horizontal="right" vertical="center"/>
    </xf>
    <xf numFmtId="166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3" fillId="4" borderId="7" xfId="5" applyFont="1" applyFill="1" applyBorder="1" applyAlignment="1">
      <alignment horizontal="left" vertical="center"/>
    </xf>
    <xf numFmtId="0" fontId="3" fillId="4" borderId="4" xfId="5" applyFont="1" applyFill="1" applyBorder="1" applyAlignment="1">
      <alignment horizontal="left" vertical="center"/>
    </xf>
    <xf numFmtId="0" fontId="3" fillId="4" borderId="7" xfId="5" applyFont="1" applyFill="1" applyBorder="1" applyAlignment="1">
      <alignment horizontal="left" vertical="center" wrapText="1"/>
    </xf>
    <xf numFmtId="0" fontId="3" fillId="4" borderId="4" xfId="5" applyFont="1" applyFill="1" applyBorder="1" applyAlignment="1">
      <alignment horizontal="left" vertical="center" wrapText="1"/>
    </xf>
    <xf numFmtId="0" fontId="13" fillId="3" borderId="7" xfId="5" applyFont="1" applyFill="1" applyBorder="1" applyAlignment="1">
      <alignment horizontal="right" vertical="center"/>
    </xf>
    <xf numFmtId="0" fontId="13" fillId="3" borderId="4" xfId="5" applyFont="1" applyFill="1" applyBorder="1" applyAlignment="1">
      <alignment horizontal="right" vertical="center"/>
    </xf>
    <xf numFmtId="166" fontId="13" fillId="3" borderId="7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1" fillId="3" borderId="7" xfId="5" applyFont="1" applyFill="1" applyBorder="1" applyAlignment="1">
      <alignment horizontal="right" vertical="center"/>
    </xf>
    <xf numFmtId="0" fontId="11" fillId="3" borderId="4" xfId="5" applyFont="1" applyFill="1" applyBorder="1" applyAlignment="1">
      <alignment horizontal="right" vertical="center"/>
    </xf>
    <xf numFmtId="0" fontId="2" fillId="4" borderId="7" xfId="5" applyFont="1" applyFill="1" applyBorder="1" applyAlignment="1">
      <alignment horizontal="left" vertical="center" wrapText="1"/>
    </xf>
    <xf numFmtId="0" fontId="2" fillId="4" borderId="4" xfId="5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4" xfId="0" applyBorder="1"/>
    <xf numFmtId="166" fontId="13" fillId="3" borderId="1" xfId="0" applyNumberFormat="1" applyFont="1" applyFill="1" applyBorder="1" applyAlignment="1">
      <alignment horizontal="center" vertical="center"/>
    </xf>
    <xf numFmtId="166" fontId="13" fillId="3" borderId="4" xfId="0" applyNumberFormat="1" applyFont="1" applyFill="1" applyBorder="1" applyAlignment="1">
      <alignment horizontal="center" vertical="center"/>
    </xf>
  </cellXfs>
  <cellStyles count="6">
    <cellStyle name="Normál" xfId="0" builtinId="0"/>
    <cellStyle name="Normal 2" xfId="1" xr:uid="{45DB74EA-5FB6-4355-A7E9-41A6CB6535CC}"/>
    <cellStyle name="Normál 2" xfId="2" xr:uid="{375DC252-DB61-4CFD-9CDE-25E9C9BD849B}"/>
    <cellStyle name="Normál 3" xfId="3" xr:uid="{23823B40-FADA-4121-BBCD-3CE511F5A2D7}"/>
    <cellStyle name="Normál 3 2" xfId="4" xr:uid="{EBE95453-E863-47AC-8D41-E10260E26F87}"/>
    <cellStyle name="Normál_Közös" xfId="5" xr:uid="{ECB53721-EA37-4697-A49E-134D3DCE333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&#225;lfy%20J&#243;zsef\Dropbox\7_teach\0%20teaching%20admin\tantervez&#233;s%202016-17\Geologus_MSc_tantervi_halo_KT-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terszak"/>
      <sheetName val="Mintatanterv neptunba"/>
      <sheetName val="segédtábla"/>
    </sheetNames>
    <sheetDataSet>
      <sheetData sheetId="0">
        <row r="151">
          <cell r="F151">
            <v>10</v>
          </cell>
          <cell r="G151">
            <v>20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4A83-A979-460D-AEA8-E5DDAD8A591C}">
  <dimension ref="A1:T276"/>
  <sheetViews>
    <sheetView tabSelected="1" zoomScaleNormal="100" workbookViewId="0">
      <pane xSplit="12" ySplit="3" topLeftCell="M4" activePane="bottomRight" state="frozen"/>
      <selection pane="topRight" activeCell="M1" sqref="M1"/>
      <selection pane="bottomLeft" activeCell="A4" sqref="A4"/>
      <selection pane="bottomRight" sqref="A1:N1"/>
    </sheetView>
  </sheetViews>
  <sheetFormatPr defaultColWidth="10.6640625" defaultRowHeight="13.2" x14ac:dyDescent="0.25"/>
  <cols>
    <col min="1" max="1" width="19.109375" style="3" customWidth="1"/>
    <col min="2" max="2" width="72.33203125" style="1" customWidth="1"/>
    <col min="3" max="10" width="4.33203125" style="4" customWidth="1"/>
    <col min="11" max="11" width="7.109375" style="4" customWidth="1"/>
    <col min="12" max="12" width="16.5546875" style="2" customWidth="1"/>
    <col min="13" max="13" width="18.44140625" style="3" customWidth="1"/>
    <col min="14" max="14" width="42.33203125" style="3" customWidth="1"/>
    <col min="15" max="15" width="18.33203125" style="3" customWidth="1"/>
    <col min="16" max="16" width="35.88671875" style="3" customWidth="1"/>
    <col min="17" max="17" width="15.109375" style="3" customWidth="1"/>
    <col min="18" max="18" width="24.6640625" style="3" customWidth="1"/>
    <col min="19" max="19" width="22.33203125" style="18" customWidth="1"/>
    <col min="20" max="20" width="59" style="1" customWidth="1"/>
    <col min="21" max="16384" width="10.6640625" style="1"/>
  </cols>
  <sheetData>
    <row r="1" spans="1:20" s="2" customFormat="1" ht="25.5" customHeight="1" thickBot="1" x14ac:dyDescent="0.3">
      <c r="A1" s="78" t="s">
        <v>318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3"/>
      <c r="P1" s="3"/>
      <c r="Q1" s="3"/>
      <c r="R1" s="3"/>
      <c r="S1" s="63"/>
    </row>
    <row r="2" spans="1:20" customFormat="1" ht="18" customHeight="1" thickTop="1" x14ac:dyDescent="0.3">
      <c r="A2" s="71" t="s">
        <v>197</v>
      </c>
      <c r="B2" s="72" t="s">
        <v>320</v>
      </c>
      <c r="C2" s="79" t="s">
        <v>198</v>
      </c>
      <c r="D2" s="80"/>
      <c r="E2" s="80"/>
      <c r="F2" s="80"/>
      <c r="G2" s="79" t="s">
        <v>199</v>
      </c>
      <c r="H2" s="80"/>
      <c r="I2" s="80"/>
      <c r="J2" s="80"/>
      <c r="K2" s="81" t="s">
        <v>248</v>
      </c>
      <c r="L2" s="69" t="s">
        <v>208</v>
      </c>
      <c r="M2" s="71" t="s">
        <v>200</v>
      </c>
      <c r="N2" s="72"/>
      <c r="O2" s="72" t="s">
        <v>201</v>
      </c>
      <c r="P2" s="72"/>
      <c r="Q2" s="72" t="s">
        <v>202</v>
      </c>
      <c r="R2" s="72"/>
      <c r="S2" s="93" t="s">
        <v>203</v>
      </c>
      <c r="T2" s="72" t="s">
        <v>319</v>
      </c>
    </row>
    <row r="3" spans="1:20" customFormat="1" ht="12.75" customHeight="1" x14ac:dyDescent="0.25">
      <c r="A3" s="73"/>
      <c r="B3" s="74"/>
      <c r="C3" s="24">
        <v>1</v>
      </c>
      <c r="D3" s="25">
        <v>2</v>
      </c>
      <c r="E3" s="25">
        <v>3</v>
      </c>
      <c r="F3" s="25">
        <v>4</v>
      </c>
      <c r="G3" s="24" t="s">
        <v>206</v>
      </c>
      <c r="H3" s="25" t="s">
        <v>207</v>
      </c>
      <c r="I3" s="25" t="s">
        <v>204</v>
      </c>
      <c r="J3" s="25" t="s">
        <v>205</v>
      </c>
      <c r="K3" s="82"/>
      <c r="L3" s="70"/>
      <c r="M3" s="73"/>
      <c r="N3" s="74"/>
      <c r="O3" s="74"/>
      <c r="P3" s="74"/>
      <c r="Q3" s="74"/>
      <c r="R3" s="74"/>
      <c r="S3" s="94"/>
      <c r="T3" s="74"/>
    </row>
    <row r="4" spans="1:20" s="5" customFormat="1" x14ac:dyDescent="0.25">
      <c r="A4" s="95" t="s">
        <v>192</v>
      </c>
      <c r="B4" s="96"/>
      <c r="C4" s="75"/>
      <c r="D4" s="76"/>
      <c r="E4" s="76"/>
      <c r="F4" s="76"/>
      <c r="G4" s="75"/>
      <c r="H4" s="76"/>
      <c r="I4" s="76"/>
      <c r="J4" s="76"/>
      <c r="K4" s="76"/>
      <c r="L4" s="77"/>
      <c r="M4" s="75"/>
      <c r="N4" s="76"/>
      <c r="O4" s="76"/>
      <c r="P4" s="76"/>
      <c r="Q4" s="76"/>
      <c r="R4" s="76"/>
      <c r="S4" s="76"/>
      <c r="T4" s="60"/>
    </row>
    <row r="5" spans="1:20" s="5" customFormat="1" x14ac:dyDescent="0.25">
      <c r="A5" s="95" t="s">
        <v>193</v>
      </c>
      <c r="B5" s="96"/>
      <c r="C5" s="75"/>
      <c r="D5" s="76"/>
      <c r="E5" s="76"/>
      <c r="F5" s="76"/>
      <c r="G5" s="75"/>
      <c r="H5" s="76"/>
      <c r="I5" s="76"/>
      <c r="J5" s="76"/>
      <c r="K5" s="76"/>
      <c r="L5" s="77"/>
      <c r="M5" s="75"/>
      <c r="N5" s="76"/>
      <c r="O5" s="76"/>
      <c r="P5" s="76"/>
      <c r="Q5" s="76"/>
      <c r="R5" s="76"/>
      <c r="S5" s="76"/>
      <c r="T5" s="60"/>
    </row>
    <row r="6" spans="1:20" s="5" customFormat="1" x14ac:dyDescent="0.25">
      <c r="A6" s="30" t="s">
        <v>21</v>
      </c>
      <c r="B6" s="55" t="s">
        <v>125</v>
      </c>
      <c r="C6" s="26" t="s">
        <v>18</v>
      </c>
      <c r="D6" s="11"/>
      <c r="E6" s="11"/>
      <c r="F6" s="11"/>
      <c r="G6" s="27">
        <v>2</v>
      </c>
      <c r="H6" s="17"/>
      <c r="I6" s="17"/>
      <c r="J6" s="28"/>
      <c r="K6" s="29">
        <v>2</v>
      </c>
      <c r="L6" s="29" t="s">
        <v>22</v>
      </c>
      <c r="M6" s="13"/>
      <c r="N6" s="15"/>
      <c r="O6" s="12"/>
      <c r="P6" s="10"/>
      <c r="Q6" s="12"/>
      <c r="R6" s="12"/>
      <c r="S6" s="54" t="s">
        <v>23</v>
      </c>
      <c r="T6" s="61" t="s">
        <v>314</v>
      </c>
    </row>
    <row r="7" spans="1:20" s="5" customFormat="1" x14ac:dyDescent="0.25">
      <c r="A7" s="30" t="s">
        <v>25</v>
      </c>
      <c r="B7" s="55" t="s">
        <v>126</v>
      </c>
      <c r="C7" s="26" t="s">
        <v>18</v>
      </c>
      <c r="D7" s="11"/>
      <c r="E7" s="11"/>
      <c r="F7" s="11"/>
      <c r="G7" s="27">
        <v>3</v>
      </c>
      <c r="H7" s="17"/>
      <c r="I7" s="17"/>
      <c r="J7" s="28"/>
      <c r="K7" s="29">
        <v>3</v>
      </c>
      <c r="L7" s="29" t="s">
        <v>22</v>
      </c>
      <c r="M7" s="13"/>
      <c r="N7" s="15"/>
      <c r="O7" s="12"/>
      <c r="P7" s="10"/>
      <c r="Q7" s="12"/>
      <c r="R7" s="12"/>
      <c r="S7" s="54" t="s">
        <v>23</v>
      </c>
      <c r="T7" s="61" t="s">
        <v>315</v>
      </c>
    </row>
    <row r="8" spans="1:20" s="5" customFormat="1" x14ac:dyDescent="0.25">
      <c r="A8" s="30" t="s">
        <v>26</v>
      </c>
      <c r="B8" s="55" t="s">
        <v>179</v>
      </c>
      <c r="C8" s="26" t="s">
        <v>18</v>
      </c>
      <c r="D8" s="11"/>
      <c r="E8" s="11"/>
      <c r="F8" s="11"/>
      <c r="G8" s="27"/>
      <c r="H8" s="17">
        <v>2</v>
      </c>
      <c r="I8" s="17"/>
      <c r="J8" s="28"/>
      <c r="K8" s="29">
        <v>3</v>
      </c>
      <c r="L8" s="29" t="s">
        <v>27</v>
      </c>
      <c r="M8" s="13"/>
      <c r="N8" s="15"/>
      <c r="O8" s="12"/>
      <c r="P8" s="10"/>
      <c r="Q8" s="12"/>
      <c r="R8" s="12"/>
      <c r="S8" s="54" t="s">
        <v>28</v>
      </c>
      <c r="T8" s="61" t="s">
        <v>316</v>
      </c>
    </row>
    <row r="9" spans="1:20" s="5" customFormat="1" x14ac:dyDescent="0.25">
      <c r="A9" s="30" t="s">
        <v>29</v>
      </c>
      <c r="B9" s="55" t="s">
        <v>127</v>
      </c>
      <c r="C9" s="26" t="s">
        <v>18</v>
      </c>
      <c r="D9" s="11"/>
      <c r="E9" s="11"/>
      <c r="F9" s="11"/>
      <c r="G9" s="27">
        <v>2</v>
      </c>
      <c r="H9" s="17"/>
      <c r="I9" s="17"/>
      <c r="J9" s="28"/>
      <c r="K9" s="29">
        <v>2</v>
      </c>
      <c r="L9" s="29" t="s">
        <v>22</v>
      </c>
      <c r="M9" s="13"/>
      <c r="N9" s="15"/>
      <c r="O9" s="12"/>
      <c r="P9" s="10"/>
      <c r="Q9" s="12"/>
      <c r="R9" s="12"/>
      <c r="S9" s="54" t="s">
        <v>30</v>
      </c>
      <c r="T9" s="61" t="s">
        <v>317</v>
      </c>
    </row>
    <row r="10" spans="1:20" s="5" customFormat="1" x14ac:dyDescent="0.25">
      <c r="A10" s="88" t="s">
        <v>220</v>
      </c>
      <c r="B10" s="89"/>
      <c r="C10" s="33">
        <f>SUMIF(C6:C9,"=x",$G6:$G9)+SUMIF(C6:C9,"=x",$H6:$H9)+SUMIF(C6:C9,"=x",$I6:$I9)</f>
        <v>9</v>
      </c>
      <c r="D10" s="34">
        <f>SUMIF(D6:D9,"=x",$G6:$G9)+SUMIF(D6:D9,"=x",$H6:$H9)+SUMIF(D6:D9,"=x",$I6:$I9)</f>
        <v>0</v>
      </c>
      <c r="E10" s="34">
        <f>SUMIF(E6:E9,"=x",$G6:$G9)+SUMIF(E6:E9,"=x",$H6:$H9)+SUMIF(E6:E9,"=x",$I6:$I9)</f>
        <v>0</v>
      </c>
      <c r="F10" s="34">
        <f>SUMIF(F6:F9,"=x",$G6:$G9)+SUMIF(F6:F9,"=x",$H6:$H9)+SUMIF(F6:F9,"=x",$I6:$I9)</f>
        <v>0</v>
      </c>
      <c r="G10" s="90">
        <f>SUM(C10:F10)</f>
        <v>9</v>
      </c>
      <c r="H10" s="91"/>
      <c r="I10" s="91"/>
      <c r="J10" s="91"/>
      <c r="K10" s="91"/>
      <c r="L10" s="92"/>
      <c r="M10" s="86"/>
      <c r="N10" s="87"/>
      <c r="O10" s="87"/>
      <c r="P10" s="87"/>
      <c r="Q10" s="87"/>
      <c r="R10" s="87"/>
      <c r="S10" s="87"/>
      <c r="T10" s="62">
        <f>SUMIF(T6:T9,"=x",$G6:$G9)+SUMIF(T6:T9,"=x",$H6:$H9)+SUMIF(T6:T9,"=x",$I6:$I9)</f>
        <v>0</v>
      </c>
    </row>
    <row r="11" spans="1:20" s="5" customFormat="1" x14ac:dyDescent="0.25">
      <c r="A11" s="99" t="s">
        <v>221</v>
      </c>
      <c r="B11" s="100"/>
      <c r="C11" s="35">
        <f>SUMIF(C6:C9,"=x",$K6:$K9)</f>
        <v>10</v>
      </c>
      <c r="D11" s="36">
        <f>SUMIF(D6:D9,"=x",$K6:$K9)</f>
        <v>0</v>
      </c>
      <c r="E11" s="36">
        <f>SUMIF(E6:E9,"=x",$K6:$K9)</f>
        <v>0</v>
      </c>
      <c r="F11" s="36">
        <f>SUMIF(F6:F9,"=x",$K6:$K9)</f>
        <v>0</v>
      </c>
      <c r="G11" s="101">
        <f>SUM(C11:F11)</f>
        <v>10</v>
      </c>
      <c r="H11" s="102"/>
      <c r="I11" s="102"/>
      <c r="J11" s="102"/>
      <c r="K11" s="102"/>
      <c r="L11" s="103"/>
      <c r="M11" s="86"/>
      <c r="N11" s="87"/>
      <c r="O11" s="87"/>
      <c r="P11" s="87"/>
      <c r="Q11" s="87"/>
      <c r="R11" s="87"/>
      <c r="S11" s="87"/>
      <c r="T11" s="62">
        <f>SUMIF(T7:T10,"=x",$G7:$G10)+SUMIF(T7:T10,"=x",$H7:$H10)+SUMIF(T7:T10,"=x",$I7:$I10)</f>
        <v>0</v>
      </c>
    </row>
    <row r="12" spans="1:20" s="5" customFormat="1" x14ac:dyDescent="0.25">
      <c r="A12" s="104" t="s">
        <v>222</v>
      </c>
      <c r="B12" s="105"/>
      <c r="C12" s="31">
        <f>SUMPRODUCT(--(C6:C9="x"),--($L6:$L9="K"))</f>
        <v>3</v>
      </c>
      <c r="D12" s="32">
        <f>SUMPRODUCT(--(D$6:D$9="x"),--($L$6:$L$9="K"))</f>
        <v>0</v>
      </c>
      <c r="E12" s="32">
        <f>SUMPRODUCT(--(E$6:E$9="x"),--($L$6:$L$9="K"))</f>
        <v>0</v>
      </c>
      <c r="F12" s="32">
        <f>SUMPRODUCT(--(F$6:F$9="x"),--($L$6:$L$9="K"))</f>
        <v>0</v>
      </c>
      <c r="G12" s="83">
        <f>SUM(C12:F12)</f>
        <v>3</v>
      </c>
      <c r="H12" s="84"/>
      <c r="I12" s="84"/>
      <c r="J12" s="84"/>
      <c r="K12" s="84"/>
      <c r="L12" s="85"/>
      <c r="M12" s="86"/>
      <c r="N12" s="87"/>
      <c r="O12" s="87"/>
      <c r="P12" s="87"/>
      <c r="Q12" s="87"/>
      <c r="R12" s="87"/>
      <c r="S12" s="87"/>
      <c r="T12" s="62">
        <f>SUMIF(T8:T11,"=x",$G8:$G11)+SUMIF(T8:T11,"=x",$H8:$H11)+SUMIF(T8:T11,"=x",$I8:$I11)</f>
        <v>0</v>
      </c>
    </row>
    <row r="13" spans="1:20" s="5" customFormat="1" ht="12.75" customHeight="1" x14ac:dyDescent="0.25">
      <c r="A13" s="97" t="s">
        <v>196</v>
      </c>
      <c r="B13" s="98"/>
      <c r="C13" s="75"/>
      <c r="D13" s="76"/>
      <c r="E13" s="76"/>
      <c r="F13" s="76"/>
      <c r="G13" s="75"/>
      <c r="H13" s="76"/>
      <c r="I13" s="76"/>
      <c r="J13" s="76"/>
      <c r="K13" s="76"/>
      <c r="L13" s="77"/>
      <c r="M13" s="75"/>
      <c r="N13" s="76"/>
      <c r="O13" s="76"/>
      <c r="P13" s="76"/>
      <c r="Q13" s="76"/>
      <c r="R13" s="76"/>
      <c r="S13" s="76"/>
      <c r="T13" s="60"/>
    </row>
    <row r="14" spans="1:20" s="5" customFormat="1" ht="38.4" customHeight="1" x14ac:dyDescent="0.25">
      <c r="A14" s="106" t="s">
        <v>231</v>
      </c>
      <c r="B14" s="107"/>
      <c r="C14" s="75"/>
      <c r="D14" s="76"/>
      <c r="E14" s="76"/>
      <c r="F14" s="76"/>
      <c r="G14" s="75"/>
      <c r="H14" s="76"/>
      <c r="I14" s="76"/>
      <c r="J14" s="76"/>
      <c r="K14" s="76"/>
      <c r="L14" s="77"/>
      <c r="M14" s="75"/>
      <c r="N14" s="76"/>
      <c r="O14" s="76"/>
      <c r="P14" s="76"/>
      <c r="Q14" s="76"/>
      <c r="R14" s="76"/>
      <c r="S14" s="76"/>
      <c r="T14" s="60"/>
    </row>
    <row r="15" spans="1:20" s="5" customFormat="1" x14ac:dyDescent="0.25">
      <c r="A15" s="30" t="s">
        <v>55</v>
      </c>
      <c r="B15" s="55" t="s">
        <v>137</v>
      </c>
      <c r="C15" s="26"/>
      <c r="D15" s="11"/>
      <c r="E15" s="11" t="s">
        <v>18</v>
      </c>
      <c r="F15" s="11"/>
      <c r="G15" s="27"/>
      <c r="H15" s="17">
        <v>1</v>
      </c>
      <c r="I15" s="17"/>
      <c r="J15" s="28"/>
      <c r="K15" s="29">
        <v>2</v>
      </c>
      <c r="L15" s="29" t="s">
        <v>27</v>
      </c>
      <c r="M15" s="13"/>
      <c r="N15" s="15"/>
      <c r="O15" s="12"/>
      <c r="P15" s="10"/>
      <c r="Q15" s="12"/>
      <c r="R15" s="12"/>
      <c r="S15" s="54" t="s">
        <v>28</v>
      </c>
      <c r="T15" s="61" t="s">
        <v>312</v>
      </c>
    </row>
    <row r="16" spans="1:20" s="5" customFormat="1" x14ac:dyDescent="0.25">
      <c r="A16" s="43" t="s">
        <v>84</v>
      </c>
      <c r="B16" s="55" t="s">
        <v>191</v>
      </c>
      <c r="C16" s="44"/>
      <c r="D16" s="45" t="s">
        <v>18</v>
      </c>
      <c r="E16" s="45"/>
      <c r="F16" s="45"/>
      <c r="G16" s="46">
        <v>2</v>
      </c>
      <c r="H16" s="47">
        <v>2</v>
      </c>
      <c r="I16" s="47"/>
      <c r="J16" s="47"/>
      <c r="K16" s="29">
        <v>6</v>
      </c>
      <c r="L16" s="48" t="s">
        <v>64</v>
      </c>
      <c r="M16" s="48"/>
      <c r="N16" s="49"/>
      <c r="O16" s="50"/>
      <c r="P16" s="51"/>
      <c r="Q16" s="50"/>
      <c r="R16" s="51"/>
      <c r="S16" s="64" t="s">
        <v>23</v>
      </c>
      <c r="T16" s="61" t="s">
        <v>313</v>
      </c>
    </row>
    <row r="17" spans="1:20" s="5" customFormat="1" x14ac:dyDescent="0.25">
      <c r="A17" s="55" t="s">
        <v>85</v>
      </c>
      <c r="B17" s="55" t="s">
        <v>134</v>
      </c>
      <c r="C17" s="26"/>
      <c r="D17" s="11" t="s">
        <v>18</v>
      </c>
      <c r="E17" s="11"/>
      <c r="F17" s="11"/>
      <c r="G17" s="47">
        <v>1</v>
      </c>
      <c r="H17" s="47"/>
      <c r="I17" s="47">
        <v>2</v>
      </c>
      <c r="J17" s="17"/>
      <c r="K17" s="29">
        <v>5</v>
      </c>
      <c r="L17" s="29" t="s">
        <v>27</v>
      </c>
      <c r="M17" s="13"/>
      <c r="N17" s="10"/>
      <c r="O17" s="12"/>
      <c r="P17" s="10"/>
      <c r="Q17" s="12"/>
      <c r="R17" s="12"/>
      <c r="S17" s="65" t="s">
        <v>86</v>
      </c>
      <c r="T17" s="61" t="s">
        <v>309</v>
      </c>
    </row>
    <row r="18" spans="1:20" s="5" customFormat="1" x14ac:dyDescent="0.25">
      <c r="A18" s="55" t="s">
        <v>99</v>
      </c>
      <c r="B18" s="55" t="s">
        <v>135</v>
      </c>
      <c r="C18" s="26"/>
      <c r="D18" s="11"/>
      <c r="E18" s="11" t="s">
        <v>18</v>
      </c>
      <c r="F18" s="11"/>
      <c r="G18" s="27">
        <v>1</v>
      </c>
      <c r="H18" s="47"/>
      <c r="I18" s="17">
        <v>2</v>
      </c>
      <c r="J18" s="17"/>
      <c r="K18" s="29">
        <v>5</v>
      </c>
      <c r="L18" s="29" t="s">
        <v>27</v>
      </c>
      <c r="M18" s="13"/>
      <c r="N18" s="10"/>
      <c r="O18" s="12"/>
      <c r="P18" s="10"/>
      <c r="Q18" s="12"/>
      <c r="R18" s="12"/>
      <c r="S18" s="65" t="s">
        <v>86</v>
      </c>
      <c r="T18" s="55" t="s">
        <v>310</v>
      </c>
    </row>
    <row r="19" spans="1:20" s="5" customFormat="1" x14ac:dyDescent="0.25">
      <c r="A19" s="55" t="s">
        <v>87</v>
      </c>
      <c r="B19" s="55" t="s">
        <v>128</v>
      </c>
      <c r="C19" s="26"/>
      <c r="D19" s="11"/>
      <c r="E19" s="11" t="s">
        <v>18</v>
      </c>
      <c r="F19" s="11"/>
      <c r="G19" s="27"/>
      <c r="H19" s="17">
        <v>1</v>
      </c>
      <c r="I19" s="17"/>
      <c r="J19" s="28"/>
      <c r="K19" s="29">
        <v>2</v>
      </c>
      <c r="L19" s="29" t="s">
        <v>27</v>
      </c>
      <c r="M19" s="13"/>
      <c r="N19" s="15"/>
      <c r="O19" s="12"/>
      <c r="P19" s="10"/>
      <c r="Q19" s="12"/>
      <c r="R19" s="12"/>
      <c r="S19" s="54" t="s">
        <v>88</v>
      </c>
      <c r="T19" s="61" t="s">
        <v>311</v>
      </c>
    </row>
    <row r="20" spans="1:20" s="5" customFormat="1" x14ac:dyDescent="0.25">
      <c r="A20" s="88" t="s">
        <v>220</v>
      </c>
      <c r="B20" s="89"/>
      <c r="C20" s="33">
        <f>SUMIF(C15:C19,"=x",$G15:$G19)+SUMIF(C15:C19,"=x",$H15:$H19)+SUMIF(C15:C19,"=x",$I15:$I19)</f>
        <v>0</v>
      </c>
      <c r="D20" s="34"/>
      <c r="E20" s="34"/>
      <c r="F20" s="34">
        <f>SUMIF(F15:F19,"=x",$G15:$G19)+SUMIF(F15:F19,"=x",$H15:$H19)+SUMIF(F15:F19,"=x",$I15:$I19)</f>
        <v>0</v>
      </c>
      <c r="G20" s="90">
        <f>SUM(C20:F20)</f>
        <v>0</v>
      </c>
      <c r="H20" s="91"/>
      <c r="I20" s="91"/>
      <c r="J20" s="91"/>
      <c r="K20" s="91"/>
      <c r="L20" s="92"/>
      <c r="M20" s="86"/>
      <c r="N20" s="87"/>
      <c r="O20" s="87"/>
      <c r="P20" s="87"/>
      <c r="Q20" s="87"/>
      <c r="R20" s="87"/>
      <c r="S20" s="87"/>
      <c r="T20" s="62">
        <f>SUMIF(T16:T19,"=x",$G16:$G19)+SUMIF(T16:T19,"=x",$H16:$H19)+SUMIF(T16:T19,"=x",$I16:$I19)</f>
        <v>0</v>
      </c>
    </row>
    <row r="21" spans="1:20" s="5" customFormat="1" x14ac:dyDescent="0.25">
      <c r="A21" s="99" t="s">
        <v>221</v>
      </c>
      <c r="B21" s="100"/>
      <c r="C21" s="35">
        <f>SUMIF(C15:C19,"=x",$K15:$K19)</f>
        <v>0</v>
      </c>
      <c r="D21" s="36"/>
      <c r="E21" s="36"/>
      <c r="F21" s="36">
        <f>SUMIF(F15:F19,"=x",$K15:$K19)</f>
        <v>0</v>
      </c>
      <c r="G21" s="101">
        <v>12</v>
      </c>
      <c r="H21" s="102"/>
      <c r="I21" s="102"/>
      <c r="J21" s="102"/>
      <c r="K21" s="102"/>
      <c r="L21" s="103"/>
      <c r="M21" s="86"/>
      <c r="N21" s="87"/>
      <c r="O21" s="87"/>
      <c r="P21" s="87"/>
      <c r="Q21" s="87"/>
      <c r="R21" s="87"/>
      <c r="S21" s="87"/>
      <c r="T21" s="62">
        <f>SUMIF(T17:T20,"=x",$G17:$G20)+SUMIF(T17:T20,"=x",$H17:$H20)+SUMIF(T17:T20,"=x",$I17:$I20)</f>
        <v>0</v>
      </c>
    </row>
    <row r="22" spans="1:20" s="5" customFormat="1" x14ac:dyDescent="0.25">
      <c r="A22" s="104" t="s">
        <v>222</v>
      </c>
      <c r="B22" s="105"/>
      <c r="C22" s="58">
        <f>SUMPRODUCT(--(C15:C19="x"),--($L15:$L19="K"))</f>
        <v>0</v>
      </c>
      <c r="D22" s="32"/>
      <c r="E22" s="32"/>
      <c r="F22" s="59">
        <f>SUMPRODUCT(--(F15:F19="x"),--($L15:$L19="K"))</f>
        <v>0</v>
      </c>
      <c r="G22" s="83">
        <f>SUM(C22:F22)</f>
        <v>0</v>
      </c>
      <c r="H22" s="84"/>
      <c r="I22" s="84"/>
      <c r="J22" s="84"/>
      <c r="K22" s="84"/>
      <c r="L22" s="85"/>
      <c r="M22" s="86"/>
      <c r="N22" s="87"/>
      <c r="O22" s="87"/>
      <c r="P22" s="87"/>
      <c r="Q22" s="87"/>
      <c r="R22" s="87"/>
      <c r="S22" s="87"/>
      <c r="T22" s="62">
        <f>SUMIF(T18:T21,"=x",$G18:$G21)+SUMIF(T18:T21,"=x",$H18:$H21)+SUMIF(T18:T21,"=x",$I18:$I21)</f>
        <v>0</v>
      </c>
    </row>
    <row r="23" spans="1:20" s="5" customFormat="1" x14ac:dyDescent="0.25">
      <c r="A23" s="95" t="s">
        <v>195</v>
      </c>
      <c r="B23" s="96"/>
      <c r="C23" s="75"/>
      <c r="D23" s="76"/>
      <c r="E23" s="76"/>
      <c r="F23" s="76"/>
      <c r="G23" s="75"/>
      <c r="H23" s="76"/>
      <c r="I23" s="76"/>
      <c r="J23" s="76"/>
      <c r="K23" s="76"/>
      <c r="L23" s="77"/>
      <c r="M23" s="75"/>
      <c r="N23" s="76"/>
      <c r="O23" s="76"/>
      <c r="P23" s="76"/>
      <c r="Q23" s="76"/>
      <c r="R23" s="76"/>
      <c r="S23" s="76"/>
      <c r="T23" s="60"/>
    </row>
    <row r="24" spans="1:20" s="5" customFormat="1" x14ac:dyDescent="0.25">
      <c r="A24" s="95" t="s">
        <v>194</v>
      </c>
      <c r="B24" s="96"/>
      <c r="C24" s="75"/>
      <c r="D24" s="76"/>
      <c r="E24" s="76"/>
      <c r="F24" s="76"/>
      <c r="G24" s="75"/>
      <c r="H24" s="76"/>
      <c r="I24" s="76"/>
      <c r="J24" s="76"/>
      <c r="K24" s="76"/>
      <c r="L24" s="77"/>
      <c r="M24" s="75"/>
      <c r="N24" s="76"/>
      <c r="O24" s="76"/>
      <c r="P24" s="76"/>
      <c r="Q24" s="76"/>
      <c r="R24" s="76"/>
      <c r="S24" s="76"/>
      <c r="T24" s="60"/>
    </row>
    <row r="25" spans="1:20" s="5" customFormat="1" x14ac:dyDescent="0.25">
      <c r="A25" s="30" t="s">
        <v>31</v>
      </c>
      <c r="B25" s="55" t="s">
        <v>129</v>
      </c>
      <c r="C25" s="26" t="s">
        <v>18</v>
      </c>
      <c r="D25" s="11"/>
      <c r="E25" s="11"/>
      <c r="F25" s="11"/>
      <c r="G25" s="27">
        <v>3</v>
      </c>
      <c r="H25" s="17"/>
      <c r="I25" s="17"/>
      <c r="J25" s="28"/>
      <c r="K25" s="29">
        <v>3</v>
      </c>
      <c r="L25" s="29" t="s">
        <v>22</v>
      </c>
      <c r="M25" s="38" t="s">
        <v>33</v>
      </c>
      <c r="N25" s="40" t="s">
        <v>180</v>
      </c>
      <c r="O25" s="12"/>
      <c r="P25" s="10"/>
      <c r="Q25" s="12"/>
      <c r="R25" s="12"/>
      <c r="S25" s="54" t="s">
        <v>32</v>
      </c>
      <c r="T25" s="61" t="s">
        <v>303</v>
      </c>
    </row>
    <row r="26" spans="1:20" s="5" customFormat="1" x14ac:dyDescent="0.25">
      <c r="A26" s="30" t="s">
        <v>33</v>
      </c>
      <c r="B26" s="55" t="s">
        <v>180</v>
      </c>
      <c r="C26" s="26" t="s">
        <v>18</v>
      </c>
      <c r="D26" s="11"/>
      <c r="E26" s="11"/>
      <c r="F26" s="11"/>
      <c r="G26" s="27"/>
      <c r="H26" s="17">
        <v>2</v>
      </c>
      <c r="I26" s="17"/>
      <c r="J26" s="28"/>
      <c r="K26" s="29">
        <v>3</v>
      </c>
      <c r="L26" s="29" t="s">
        <v>27</v>
      </c>
      <c r="O26" s="12"/>
      <c r="P26" s="10"/>
      <c r="Q26" s="12"/>
      <c r="R26" s="12"/>
      <c r="S26" s="54" t="s">
        <v>34</v>
      </c>
      <c r="T26" s="61" t="s">
        <v>304</v>
      </c>
    </row>
    <row r="27" spans="1:20" s="5" customFormat="1" x14ac:dyDescent="0.25">
      <c r="A27" s="30" t="s">
        <v>35</v>
      </c>
      <c r="B27" s="55" t="s">
        <v>130</v>
      </c>
      <c r="C27" s="26"/>
      <c r="D27" s="11" t="s">
        <v>18</v>
      </c>
      <c r="E27" s="11"/>
      <c r="F27" s="11"/>
      <c r="G27" s="27">
        <v>2</v>
      </c>
      <c r="H27" s="17">
        <v>1</v>
      </c>
      <c r="I27" s="17"/>
      <c r="J27" s="28"/>
      <c r="K27" s="29">
        <v>4</v>
      </c>
      <c r="L27" s="29" t="s">
        <v>22</v>
      </c>
      <c r="M27" s="52" t="s">
        <v>31</v>
      </c>
      <c r="N27" s="53" t="s">
        <v>129</v>
      </c>
      <c r="O27" s="12"/>
      <c r="P27" s="10"/>
      <c r="Q27" s="12"/>
      <c r="R27" s="12"/>
      <c r="S27" s="65" t="s">
        <v>36</v>
      </c>
      <c r="T27" s="61" t="s">
        <v>305</v>
      </c>
    </row>
    <row r="28" spans="1:20" s="5" customFormat="1" x14ac:dyDescent="0.25">
      <c r="A28" s="30" t="s">
        <v>37</v>
      </c>
      <c r="B28" s="55" t="s">
        <v>131</v>
      </c>
      <c r="C28" s="26" t="s">
        <v>18</v>
      </c>
      <c r="D28" s="11"/>
      <c r="E28" s="11"/>
      <c r="F28" s="11"/>
      <c r="G28" s="27">
        <v>2</v>
      </c>
      <c r="H28" s="17"/>
      <c r="I28" s="17"/>
      <c r="J28" s="28"/>
      <c r="K28" s="29">
        <v>2</v>
      </c>
      <c r="L28" s="29" t="s">
        <v>22</v>
      </c>
      <c r="M28" s="13"/>
      <c r="N28" s="15"/>
      <c r="O28" s="12"/>
      <c r="P28" s="10"/>
      <c r="Q28" s="12"/>
      <c r="R28" s="12"/>
      <c r="S28" s="54" t="s">
        <v>38</v>
      </c>
      <c r="T28" s="61" t="s">
        <v>306</v>
      </c>
    </row>
    <row r="29" spans="1:20" s="5" customFormat="1" x14ac:dyDescent="0.25">
      <c r="A29" s="30" t="s">
        <v>39</v>
      </c>
      <c r="B29" s="55" t="s">
        <v>132</v>
      </c>
      <c r="C29" s="26"/>
      <c r="D29" s="11" t="s">
        <v>18</v>
      </c>
      <c r="E29" s="11"/>
      <c r="F29" s="11"/>
      <c r="G29" s="27"/>
      <c r="H29" s="17">
        <v>3</v>
      </c>
      <c r="I29" s="17"/>
      <c r="J29" s="28"/>
      <c r="K29" s="29">
        <v>4</v>
      </c>
      <c r="L29" s="29" t="s">
        <v>27</v>
      </c>
      <c r="M29" s="13"/>
      <c r="N29" s="15"/>
      <c r="O29" s="12"/>
      <c r="P29" s="10"/>
      <c r="Q29" s="12"/>
      <c r="R29" s="12"/>
      <c r="S29" s="54" t="s">
        <v>40</v>
      </c>
      <c r="T29" s="61" t="s">
        <v>307</v>
      </c>
    </row>
    <row r="30" spans="1:20" s="5" customFormat="1" x14ac:dyDescent="0.25">
      <c r="A30" s="30" t="s">
        <v>41</v>
      </c>
      <c r="B30" s="55" t="s">
        <v>136</v>
      </c>
      <c r="C30" s="26"/>
      <c r="D30" s="11" t="s">
        <v>18</v>
      </c>
      <c r="E30" s="11"/>
      <c r="F30" s="11"/>
      <c r="G30" s="27"/>
      <c r="H30" s="17">
        <v>3</v>
      </c>
      <c r="I30" s="17"/>
      <c r="J30" s="28"/>
      <c r="K30" s="29">
        <v>4</v>
      </c>
      <c r="L30" s="29" t="s">
        <v>27</v>
      </c>
      <c r="M30" s="38" t="s">
        <v>39</v>
      </c>
      <c r="N30" s="40" t="s">
        <v>132</v>
      </c>
      <c r="O30" s="38" t="s">
        <v>42</v>
      </c>
      <c r="P30" s="21" t="s">
        <v>176</v>
      </c>
      <c r="Q30" s="12"/>
      <c r="R30" s="12"/>
      <c r="S30" s="54" t="s">
        <v>36</v>
      </c>
      <c r="T30" s="61" t="s">
        <v>308</v>
      </c>
    </row>
    <row r="31" spans="1:20" s="5" customFormat="1" x14ac:dyDescent="0.25">
      <c r="A31" s="88" t="s">
        <v>220</v>
      </c>
      <c r="B31" s="89"/>
      <c r="C31" s="33">
        <f>SUMIF(C25:C30,"=x",$G25:$G30)+SUMIF(C25:C30,"=x",$H25:$H30)+SUMIF(C25:C30,"=x",$I25:$I30)</f>
        <v>7</v>
      </c>
      <c r="D31" s="34">
        <f>SUMIF(D25:D30,"=x",$G25:$G30)+SUMIF(D25:D30,"=x",$H25:$H30)+SUMIF(D25:D30,"=x",$I25:$I30)</f>
        <v>9</v>
      </c>
      <c r="E31" s="34">
        <f>SUMIF(E25:E30,"=x",$G25:$G30)+SUMIF(E25:E30,"=x",$H25:$H30)+SUMIF(E25:E30,"=x",$I25:$I30)</f>
        <v>0</v>
      </c>
      <c r="F31" s="34">
        <f>SUMIF(F25:F30,"=x",$G25:$G30)+SUMIF(F25:F30,"=x",$H25:$H30)+SUMIF(F25:F30,"=x",$I25:$I30)</f>
        <v>0</v>
      </c>
      <c r="G31" s="90">
        <f>SUM(C31:F31)</f>
        <v>16</v>
      </c>
      <c r="H31" s="91"/>
      <c r="I31" s="91"/>
      <c r="J31" s="91"/>
      <c r="K31" s="91"/>
      <c r="L31" s="92"/>
      <c r="M31" s="86"/>
      <c r="N31" s="87"/>
      <c r="O31" s="87"/>
      <c r="P31" s="87"/>
      <c r="Q31" s="87"/>
      <c r="R31" s="87"/>
      <c r="S31" s="87"/>
      <c r="T31" s="62">
        <f>SUMIF(T27:T30,"=x",$G27:$G30)+SUMIF(T27:T30,"=x",$H27:$H30)+SUMIF(T27:T30,"=x",$I27:$I30)</f>
        <v>0</v>
      </c>
    </row>
    <row r="32" spans="1:20" s="5" customFormat="1" x14ac:dyDescent="0.25">
      <c r="A32" s="99" t="s">
        <v>221</v>
      </c>
      <c r="B32" s="100"/>
      <c r="C32" s="35">
        <f>SUMIF(C25:C30,"=x",$K25:$K30)</f>
        <v>8</v>
      </c>
      <c r="D32" s="36">
        <f>SUMIF(D25:D30,"=x",$K25:$K30)</f>
        <v>12</v>
      </c>
      <c r="E32" s="36">
        <f>SUMIF(E25:E30,"=x",$K25:$K30)</f>
        <v>0</v>
      </c>
      <c r="F32" s="36">
        <f>SUMIF(F25:F30,"=x",$K25:$K30)</f>
        <v>0</v>
      </c>
      <c r="G32" s="101">
        <f>SUM(C32:F32)</f>
        <v>20</v>
      </c>
      <c r="H32" s="102"/>
      <c r="I32" s="102"/>
      <c r="J32" s="102"/>
      <c r="K32" s="102"/>
      <c r="L32" s="103"/>
      <c r="M32" s="86"/>
      <c r="N32" s="87"/>
      <c r="O32" s="87"/>
      <c r="P32" s="87"/>
      <c r="Q32" s="87"/>
      <c r="R32" s="87"/>
      <c r="S32" s="87"/>
      <c r="T32" s="62">
        <f>SUMIF(T28:T31,"=x",$G28:$G31)+SUMIF(T28:T31,"=x",$H28:$H31)+SUMIF(T28:T31,"=x",$I28:$I31)</f>
        <v>0</v>
      </c>
    </row>
    <row r="33" spans="1:20" s="5" customFormat="1" x14ac:dyDescent="0.25">
      <c r="A33" s="104" t="s">
        <v>222</v>
      </c>
      <c r="B33" s="105"/>
      <c r="C33" s="58">
        <f>SUMPRODUCT(--(C25:C30="x"),--($L25:$L30="K"))</f>
        <v>2</v>
      </c>
      <c r="D33" s="32">
        <f>SUMPRODUCT(--(D25:D30="x"),--($L25:$L30="K"))</f>
        <v>1</v>
      </c>
      <c r="E33" s="32">
        <f>SUMPRODUCT(--(E25:E30="x"),--($L25:$L30="K"))</f>
        <v>0</v>
      </c>
      <c r="F33" s="59">
        <f>SUMPRODUCT(--(F25:F30="x"),--($L25:$L30="K"))</f>
        <v>0</v>
      </c>
      <c r="G33" s="83">
        <f>SUM(C33:F33)</f>
        <v>3</v>
      </c>
      <c r="H33" s="84"/>
      <c r="I33" s="84"/>
      <c r="J33" s="84"/>
      <c r="K33" s="84"/>
      <c r="L33" s="85"/>
      <c r="M33" s="86"/>
      <c r="N33" s="87"/>
      <c r="O33" s="87"/>
      <c r="P33" s="87"/>
      <c r="Q33" s="87"/>
      <c r="R33" s="87"/>
      <c r="S33" s="87"/>
      <c r="T33" s="62">
        <f>SUMIF(T29:T32,"=x",$G29:$G32)+SUMIF(T29:T32,"=x",$H29:$H32)+SUMIF(T29:T32,"=x",$I29:$I32)</f>
        <v>0</v>
      </c>
    </row>
    <row r="34" spans="1:20" s="5" customFormat="1" x14ac:dyDescent="0.25">
      <c r="A34" s="95" t="s">
        <v>225</v>
      </c>
      <c r="B34" s="96"/>
      <c r="C34" s="75"/>
      <c r="D34" s="76"/>
      <c r="E34" s="76"/>
      <c r="F34" s="76"/>
      <c r="G34" s="75"/>
      <c r="H34" s="76"/>
      <c r="I34" s="76"/>
      <c r="J34" s="76"/>
      <c r="K34" s="76"/>
      <c r="L34" s="77"/>
      <c r="M34" s="75"/>
      <c r="N34" s="76"/>
      <c r="O34" s="76"/>
      <c r="P34" s="76"/>
      <c r="Q34" s="76"/>
      <c r="R34" s="76"/>
      <c r="S34" s="76"/>
      <c r="T34" s="60"/>
    </row>
    <row r="35" spans="1:20" s="5" customFormat="1" ht="38.4" customHeight="1" x14ac:dyDescent="0.25">
      <c r="A35" s="106" t="s">
        <v>232</v>
      </c>
      <c r="B35" s="107"/>
      <c r="C35" s="75"/>
      <c r="D35" s="76"/>
      <c r="E35" s="76"/>
      <c r="F35" s="76"/>
      <c r="G35" s="75"/>
      <c r="H35" s="76"/>
      <c r="I35" s="76"/>
      <c r="J35" s="76"/>
      <c r="K35" s="76"/>
      <c r="L35" s="77"/>
      <c r="M35" s="75"/>
      <c r="N35" s="76"/>
      <c r="O35" s="76"/>
      <c r="P35" s="76"/>
      <c r="Q35" s="76"/>
      <c r="R35" s="76"/>
      <c r="S35" s="76"/>
      <c r="T35" s="60"/>
    </row>
    <row r="36" spans="1:20" s="5" customFormat="1" ht="12.9" customHeight="1" x14ac:dyDescent="0.25">
      <c r="A36" s="106" t="s">
        <v>233</v>
      </c>
      <c r="B36" s="107"/>
      <c r="C36" s="26"/>
      <c r="D36" s="11"/>
      <c r="E36" s="11"/>
      <c r="F36" s="11"/>
      <c r="G36" s="27"/>
      <c r="H36" s="17"/>
      <c r="I36" s="17"/>
      <c r="J36" s="28"/>
      <c r="K36" s="29"/>
      <c r="L36" s="29"/>
      <c r="M36" s="13"/>
      <c r="N36" s="15"/>
      <c r="O36" s="12"/>
      <c r="P36" s="10"/>
      <c r="Q36" s="12"/>
      <c r="R36" s="12"/>
      <c r="S36" s="66"/>
      <c r="T36" s="55"/>
    </row>
    <row r="37" spans="1:20" s="5" customFormat="1" x14ac:dyDescent="0.25">
      <c r="A37" s="55" t="s">
        <v>72</v>
      </c>
      <c r="B37" s="55" t="s">
        <v>138</v>
      </c>
      <c r="C37" s="27" t="s">
        <v>18</v>
      </c>
      <c r="D37" s="17"/>
      <c r="E37" s="17"/>
      <c r="F37" s="17"/>
      <c r="G37" s="27"/>
      <c r="H37" s="17">
        <v>1</v>
      </c>
      <c r="I37" s="17"/>
      <c r="J37" s="28"/>
      <c r="K37" s="29">
        <v>2</v>
      </c>
      <c r="L37" s="29" t="s">
        <v>27</v>
      </c>
      <c r="M37" s="40" t="s">
        <v>57</v>
      </c>
      <c r="N37" s="39" t="s">
        <v>153</v>
      </c>
      <c r="O37" s="29"/>
      <c r="P37" s="41"/>
      <c r="Q37" s="29"/>
      <c r="R37" s="29"/>
      <c r="S37" s="65" t="s">
        <v>36</v>
      </c>
      <c r="T37" s="55" t="s">
        <v>293</v>
      </c>
    </row>
    <row r="38" spans="1:20" s="5" customFormat="1" x14ac:dyDescent="0.25">
      <c r="A38" s="55" t="s">
        <v>73</v>
      </c>
      <c r="B38" s="55" t="s">
        <v>139</v>
      </c>
      <c r="C38" s="27"/>
      <c r="D38" s="17"/>
      <c r="E38" s="17" t="s">
        <v>18</v>
      </c>
      <c r="F38" s="17"/>
      <c r="G38" s="27"/>
      <c r="H38" s="17">
        <v>1</v>
      </c>
      <c r="I38" s="17"/>
      <c r="J38" s="28"/>
      <c r="K38" s="29">
        <v>2</v>
      </c>
      <c r="L38" s="29" t="s">
        <v>27</v>
      </c>
      <c r="M38" s="53" t="s">
        <v>31</v>
      </c>
      <c r="N38" s="53" t="s">
        <v>129</v>
      </c>
      <c r="O38" s="29"/>
      <c r="P38" s="41"/>
      <c r="Q38" s="29"/>
      <c r="R38" s="29"/>
      <c r="S38" s="65" t="s">
        <v>65</v>
      </c>
      <c r="T38" s="55" t="s">
        <v>294</v>
      </c>
    </row>
    <row r="39" spans="1:20" s="5" customFormat="1" x14ac:dyDescent="0.25">
      <c r="A39" s="55" t="s">
        <v>74</v>
      </c>
      <c r="B39" s="55" t="s">
        <v>140</v>
      </c>
      <c r="C39" s="27"/>
      <c r="D39" s="17"/>
      <c r="E39" s="17" t="s">
        <v>18</v>
      </c>
      <c r="F39" s="17"/>
      <c r="G39" s="27"/>
      <c r="H39" s="17">
        <v>1</v>
      </c>
      <c r="I39" s="17"/>
      <c r="J39" s="28"/>
      <c r="K39" s="29">
        <v>2</v>
      </c>
      <c r="L39" s="29" t="s">
        <v>27</v>
      </c>
      <c r="M39" s="42"/>
      <c r="N39" s="15"/>
      <c r="O39" s="29"/>
      <c r="P39" s="41"/>
      <c r="Q39" s="29"/>
      <c r="R39" s="29"/>
      <c r="S39" s="65" t="s">
        <v>60</v>
      </c>
      <c r="T39" s="55" t="s">
        <v>295</v>
      </c>
    </row>
    <row r="40" spans="1:20" s="5" customFormat="1" x14ac:dyDescent="0.25">
      <c r="A40" s="55" t="s">
        <v>75</v>
      </c>
      <c r="B40" s="55" t="s">
        <v>141</v>
      </c>
      <c r="C40" s="27"/>
      <c r="D40" s="17"/>
      <c r="E40" s="17" t="s">
        <v>18</v>
      </c>
      <c r="F40" s="17"/>
      <c r="G40" s="27"/>
      <c r="H40" s="17">
        <v>1</v>
      </c>
      <c r="I40" s="17"/>
      <c r="J40" s="28"/>
      <c r="K40" s="29">
        <v>2</v>
      </c>
      <c r="L40" s="29" t="s">
        <v>27</v>
      </c>
      <c r="M40" s="42"/>
      <c r="N40" s="15"/>
      <c r="O40" s="29"/>
      <c r="P40" s="41"/>
      <c r="Q40" s="29"/>
      <c r="R40" s="29"/>
      <c r="S40" s="65" t="s">
        <v>76</v>
      </c>
      <c r="T40" s="55" t="s">
        <v>296</v>
      </c>
    </row>
    <row r="41" spans="1:20" s="5" customFormat="1" ht="12.9" customHeight="1" x14ac:dyDescent="0.25">
      <c r="A41" s="106" t="s">
        <v>234</v>
      </c>
      <c r="B41" s="107"/>
      <c r="C41" s="26"/>
      <c r="D41" s="11"/>
      <c r="E41" s="11"/>
      <c r="F41" s="11"/>
      <c r="G41" s="27"/>
      <c r="H41" s="17"/>
      <c r="I41" s="17"/>
      <c r="J41" s="28"/>
      <c r="K41" s="29"/>
      <c r="L41" s="29"/>
      <c r="M41" s="13"/>
      <c r="N41" s="15"/>
      <c r="O41" s="12"/>
      <c r="P41" s="10"/>
      <c r="Q41" s="12"/>
      <c r="R41" s="12"/>
      <c r="S41" s="66"/>
      <c r="T41" s="55"/>
    </row>
    <row r="42" spans="1:20" s="5" customFormat="1" x14ac:dyDescent="0.25">
      <c r="A42" s="30" t="s">
        <v>68</v>
      </c>
      <c r="B42" s="55" t="s">
        <v>181</v>
      </c>
      <c r="C42" s="26"/>
      <c r="D42" s="11" t="s">
        <v>18</v>
      </c>
      <c r="E42" s="11"/>
      <c r="F42" s="11"/>
      <c r="G42" s="27"/>
      <c r="H42" s="17">
        <v>3</v>
      </c>
      <c r="I42" s="17"/>
      <c r="J42" s="28"/>
      <c r="K42" s="29">
        <v>4</v>
      </c>
      <c r="L42" s="29" t="s">
        <v>27</v>
      </c>
      <c r="M42" s="13"/>
      <c r="N42" s="16"/>
      <c r="O42" s="12"/>
      <c r="P42" s="10"/>
      <c r="Q42" s="12"/>
      <c r="R42" s="12"/>
      <c r="S42" s="54" t="s">
        <v>69</v>
      </c>
      <c r="T42" s="55" t="s">
        <v>271</v>
      </c>
    </row>
    <row r="43" spans="1:20" s="5" customFormat="1" x14ac:dyDescent="0.25">
      <c r="A43" s="55" t="s">
        <v>109</v>
      </c>
      <c r="B43" s="55" t="s">
        <v>167</v>
      </c>
      <c r="C43" s="26"/>
      <c r="D43" s="11"/>
      <c r="E43" s="11" t="s">
        <v>18</v>
      </c>
      <c r="F43" s="11"/>
      <c r="G43" s="27"/>
      <c r="H43" s="17">
        <v>2</v>
      </c>
      <c r="I43" s="17"/>
      <c r="J43" s="28"/>
      <c r="K43" s="29">
        <v>3</v>
      </c>
      <c r="L43" s="29" t="s">
        <v>27</v>
      </c>
      <c r="M43" s="13"/>
      <c r="N43" s="15"/>
      <c r="O43" s="12"/>
      <c r="P43" s="10"/>
      <c r="Q43" s="12"/>
      <c r="R43" s="12"/>
      <c r="S43" s="54" t="s">
        <v>76</v>
      </c>
      <c r="T43" s="55" t="s">
        <v>261</v>
      </c>
    </row>
    <row r="44" spans="1:20" s="5" customFormat="1" x14ac:dyDescent="0.25">
      <c r="A44" s="30" t="s">
        <v>70</v>
      </c>
      <c r="B44" s="55" t="s">
        <v>182</v>
      </c>
      <c r="C44" s="26"/>
      <c r="D44" s="11"/>
      <c r="E44" s="11" t="s">
        <v>18</v>
      </c>
      <c r="F44" s="11"/>
      <c r="G44" s="27"/>
      <c r="H44" s="17">
        <v>2</v>
      </c>
      <c r="I44" s="17"/>
      <c r="J44" s="28"/>
      <c r="K44" s="29">
        <v>3</v>
      </c>
      <c r="L44" s="29" t="s">
        <v>27</v>
      </c>
      <c r="M44" s="13"/>
      <c r="N44" s="10"/>
      <c r="O44" s="12"/>
      <c r="P44" s="10"/>
      <c r="Q44" s="12"/>
      <c r="R44" s="12"/>
      <c r="S44" s="65" t="s">
        <v>71</v>
      </c>
      <c r="T44" s="55" t="s">
        <v>270</v>
      </c>
    </row>
    <row r="45" spans="1:20" s="5" customFormat="1" ht="12.9" customHeight="1" x14ac:dyDescent="0.25">
      <c r="A45" s="106" t="s">
        <v>235</v>
      </c>
      <c r="B45" s="107"/>
      <c r="C45" s="26"/>
      <c r="D45" s="11"/>
      <c r="E45" s="11"/>
      <c r="F45" s="11"/>
      <c r="G45" s="27"/>
      <c r="H45" s="17"/>
      <c r="I45" s="17"/>
      <c r="J45" s="28"/>
      <c r="K45" s="29"/>
      <c r="L45" s="29"/>
      <c r="M45" s="13"/>
      <c r="N45" s="15"/>
      <c r="O45" s="12"/>
      <c r="P45" s="10"/>
      <c r="Q45" s="12"/>
      <c r="R45" s="12"/>
      <c r="S45" s="66"/>
      <c r="T45" s="55"/>
    </row>
    <row r="46" spans="1:20" s="5" customFormat="1" x14ac:dyDescent="0.25">
      <c r="A46" s="30" t="s">
        <v>79</v>
      </c>
      <c r="B46" s="55" t="s">
        <v>133</v>
      </c>
      <c r="C46" s="26"/>
      <c r="D46" s="11"/>
      <c r="E46" s="11" t="s">
        <v>18</v>
      </c>
      <c r="F46" s="11"/>
      <c r="G46" s="27"/>
      <c r="H46" s="17">
        <v>3</v>
      </c>
      <c r="I46" s="17"/>
      <c r="J46" s="28"/>
      <c r="K46" s="29">
        <v>4</v>
      </c>
      <c r="L46" s="29" t="s">
        <v>27</v>
      </c>
      <c r="M46" s="13"/>
      <c r="N46" s="10"/>
      <c r="O46" s="12"/>
      <c r="P46" s="10"/>
      <c r="Q46" s="12"/>
      <c r="R46" s="12"/>
      <c r="S46" s="65" t="s">
        <v>80</v>
      </c>
      <c r="T46" s="55" t="s">
        <v>299</v>
      </c>
    </row>
    <row r="47" spans="1:20" s="5" customFormat="1" x14ac:dyDescent="0.25">
      <c r="A47" s="55" t="s">
        <v>81</v>
      </c>
      <c r="B47" s="55" t="s">
        <v>143</v>
      </c>
      <c r="C47" s="26"/>
      <c r="D47" s="11"/>
      <c r="E47" s="11" t="s">
        <v>18</v>
      </c>
      <c r="F47" s="11"/>
      <c r="G47" s="27">
        <v>2</v>
      </c>
      <c r="H47" s="17"/>
      <c r="I47" s="17"/>
      <c r="J47" s="28"/>
      <c r="K47" s="29">
        <v>3</v>
      </c>
      <c r="L47" s="29" t="s">
        <v>22</v>
      </c>
      <c r="M47" s="13"/>
      <c r="N47" s="15"/>
      <c r="O47" s="12"/>
      <c r="P47" s="10"/>
      <c r="Q47" s="12"/>
      <c r="R47" s="12"/>
      <c r="S47" s="54" t="s">
        <v>82</v>
      </c>
      <c r="T47" s="55" t="s">
        <v>300</v>
      </c>
    </row>
    <row r="48" spans="1:20" s="5" customFormat="1" x14ac:dyDescent="0.25">
      <c r="A48" s="55" t="s">
        <v>83</v>
      </c>
      <c r="B48" s="55" t="s">
        <v>144</v>
      </c>
      <c r="C48" s="26"/>
      <c r="D48" s="11"/>
      <c r="E48" s="11" t="s">
        <v>18</v>
      </c>
      <c r="F48" s="11"/>
      <c r="G48" s="27">
        <v>2</v>
      </c>
      <c r="H48" s="17"/>
      <c r="I48" s="17"/>
      <c r="J48" s="28"/>
      <c r="K48" s="29">
        <v>3</v>
      </c>
      <c r="L48" s="29" t="s">
        <v>22</v>
      </c>
      <c r="M48" s="13"/>
      <c r="N48" s="15"/>
      <c r="O48" s="12"/>
      <c r="P48" s="10"/>
      <c r="Q48" s="12"/>
      <c r="R48" s="12"/>
      <c r="S48" s="54" t="s">
        <v>38</v>
      </c>
      <c r="T48" s="55" t="s">
        <v>301</v>
      </c>
    </row>
    <row r="49" spans="1:20" s="5" customFormat="1" x14ac:dyDescent="0.25">
      <c r="A49" s="88" t="s">
        <v>220</v>
      </c>
      <c r="B49" s="89"/>
      <c r="C49" s="33"/>
      <c r="D49" s="34"/>
      <c r="E49" s="34"/>
      <c r="F49" s="34"/>
      <c r="G49" s="90">
        <f>SUM(C49:F49)</f>
        <v>0</v>
      </c>
      <c r="H49" s="91"/>
      <c r="I49" s="91"/>
      <c r="J49" s="91"/>
      <c r="K49" s="91"/>
      <c r="L49" s="92"/>
      <c r="M49" s="86"/>
      <c r="N49" s="87"/>
      <c r="O49" s="87"/>
      <c r="P49" s="87"/>
      <c r="Q49" s="87"/>
      <c r="R49" s="87"/>
      <c r="S49" s="87"/>
      <c r="T49" s="62">
        <f>SUMIF(T45:T48,"=x",$G45:$G48)+SUMIF(T45:T48,"=x",$H45:$H48)+SUMIF(T45:T48,"=x",$I45:$I48)</f>
        <v>0</v>
      </c>
    </row>
    <row r="50" spans="1:20" s="5" customFormat="1" x14ac:dyDescent="0.25">
      <c r="A50" s="99" t="s">
        <v>221</v>
      </c>
      <c r="B50" s="100"/>
      <c r="C50" s="35"/>
      <c r="D50" s="36"/>
      <c r="E50" s="36"/>
      <c r="F50" s="36"/>
      <c r="G50" s="101">
        <v>12</v>
      </c>
      <c r="H50" s="102"/>
      <c r="I50" s="102"/>
      <c r="J50" s="102"/>
      <c r="K50" s="102"/>
      <c r="L50" s="103"/>
      <c r="M50" s="86"/>
      <c r="N50" s="87"/>
      <c r="O50" s="87"/>
      <c r="P50" s="87"/>
      <c r="Q50" s="87"/>
      <c r="R50" s="87"/>
      <c r="S50" s="87"/>
      <c r="T50" s="62">
        <f>SUMIF(T46:T49,"=x",$G46:$G49)+SUMIF(T46:T49,"=x",$H46:$H49)+SUMIF(T46:T49,"=x",$I46:$I49)</f>
        <v>0</v>
      </c>
    </row>
    <row r="51" spans="1:20" s="5" customFormat="1" x14ac:dyDescent="0.25">
      <c r="A51" s="104" t="s">
        <v>222</v>
      </c>
      <c r="B51" s="105"/>
      <c r="C51" s="58"/>
      <c r="D51" s="32"/>
      <c r="E51" s="32"/>
      <c r="F51" s="59"/>
      <c r="G51" s="83">
        <f>SUM(C51:F51)</f>
        <v>0</v>
      </c>
      <c r="H51" s="84"/>
      <c r="I51" s="84"/>
      <c r="J51" s="84"/>
      <c r="K51" s="84"/>
      <c r="L51" s="85"/>
      <c r="M51" s="86"/>
      <c r="N51" s="87"/>
      <c r="O51" s="87"/>
      <c r="P51" s="87"/>
      <c r="Q51" s="87"/>
      <c r="R51" s="87"/>
      <c r="S51" s="87"/>
      <c r="T51" s="62">
        <f>SUMIF(T47:T50,"=x",$G47:$G50)+SUMIF(T47:T50,"=x",$H47:$H50)+SUMIF(T47:T50,"=x",$I47:$I50)</f>
        <v>0</v>
      </c>
    </row>
    <row r="52" spans="1:20" s="5" customFormat="1" x14ac:dyDescent="0.25">
      <c r="A52" s="95" t="s">
        <v>223</v>
      </c>
      <c r="B52" s="96"/>
      <c r="C52" s="75"/>
      <c r="D52" s="76"/>
      <c r="E52" s="76"/>
      <c r="F52" s="76"/>
      <c r="G52" s="75"/>
      <c r="H52" s="76"/>
      <c r="I52" s="76"/>
      <c r="J52" s="76"/>
      <c r="K52" s="76"/>
      <c r="L52" s="77"/>
      <c r="M52" s="75"/>
      <c r="N52" s="76"/>
      <c r="O52" s="76"/>
      <c r="P52" s="76"/>
      <c r="Q52" s="76"/>
      <c r="R52" s="76"/>
      <c r="S52" s="76"/>
      <c r="T52" s="60"/>
    </row>
    <row r="53" spans="1:20" s="5" customFormat="1" x14ac:dyDescent="0.25">
      <c r="A53" s="95" t="s">
        <v>224</v>
      </c>
      <c r="B53" s="96"/>
      <c r="C53" s="75"/>
      <c r="D53" s="76"/>
      <c r="E53" s="76"/>
      <c r="F53" s="76"/>
      <c r="G53" s="75"/>
      <c r="H53" s="76"/>
      <c r="I53" s="76"/>
      <c r="J53" s="76"/>
      <c r="K53" s="76"/>
      <c r="L53" s="77"/>
      <c r="M53" s="75"/>
      <c r="N53" s="76"/>
      <c r="O53" s="76"/>
      <c r="P53" s="76"/>
      <c r="Q53" s="76"/>
      <c r="R53" s="76"/>
      <c r="S53" s="76"/>
      <c r="T53" s="60"/>
    </row>
    <row r="54" spans="1:20" s="5" customFormat="1" x14ac:dyDescent="0.25">
      <c r="A54" s="30" t="s">
        <v>43</v>
      </c>
      <c r="B54" s="55" t="s">
        <v>145</v>
      </c>
      <c r="C54" s="26" t="s">
        <v>18</v>
      </c>
      <c r="D54" s="11"/>
      <c r="E54" s="11"/>
      <c r="F54" s="11"/>
      <c r="G54" s="27">
        <v>2</v>
      </c>
      <c r="H54" s="17"/>
      <c r="I54" s="17"/>
      <c r="J54" s="28"/>
      <c r="K54" s="29">
        <v>3</v>
      </c>
      <c r="L54" s="29" t="s">
        <v>22</v>
      </c>
      <c r="M54" s="13"/>
      <c r="N54" s="15"/>
      <c r="O54" s="12"/>
      <c r="P54" s="10"/>
      <c r="Q54" s="12"/>
      <c r="R54" s="12"/>
      <c r="S54" s="54" t="s">
        <v>44</v>
      </c>
      <c r="T54" s="61" t="s">
        <v>297</v>
      </c>
    </row>
    <row r="55" spans="1:20" s="5" customFormat="1" x14ac:dyDescent="0.25">
      <c r="A55" s="30" t="s">
        <v>42</v>
      </c>
      <c r="B55" s="55" t="s">
        <v>176</v>
      </c>
      <c r="C55" s="26"/>
      <c r="D55" s="11" t="s">
        <v>18</v>
      </c>
      <c r="E55" s="11"/>
      <c r="F55" s="11"/>
      <c r="G55" s="27">
        <v>1</v>
      </c>
      <c r="H55" s="17">
        <v>2</v>
      </c>
      <c r="I55" s="17"/>
      <c r="J55" s="28"/>
      <c r="K55" s="29">
        <v>5</v>
      </c>
      <c r="L55" s="29" t="s">
        <v>27</v>
      </c>
      <c r="M55" s="13"/>
      <c r="N55" s="15"/>
      <c r="O55" s="12"/>
      <c r="P55" s="10"/>
      <c r="Q55" s="12"/>
      <c r="R55" s="12"/>
      <c r="S55" s="54" t="s">
        <v>45</v>
      </c>
      <c r="T55" s="61" t="s">
        <v>298</v>
      </c>
    </row>
    <row r="56" spans="1:20" s="5" customFormat="1" x14ac:dyDescent="0.25">
      <c r="A56" s="88" t="s">
        <v>220</v>
      </c>
      <c r="B56" s="89"/>
      <c r="C56" s="33">
        <f>SUMIF(C54:C55,"=x",$G54:$G55)+SUMIF(C54:C55,"=x",$H54:$H55)+SUMIF(C54:C55,"=x",$I54:$I55)</f>
        <v>2</v>
      </c>
      <c r="D56" s="34">
        <f>SUMIF(D54:D55,"=x",$G54:$G55)+SUMIF(D54:D55,"=x",$H54:$H55)+SUMIF(D54:D55,"=x",$I54:$I55)</f>
        <v>3</v>
      </c>
      <c r="E56" s="34">
        <f>SUMIF(E54:E55,"=x",$G54:$G55)+SUMIF(E54:E55,"=x",$H54:$H55)+SUMIF(E54:E55,"=x",$I54:$I55)</f>
        <v>0</v>
      </c>
      <c r="F56" s="34">
        <f>SUMIF(F54:F55,"=x",$G54:$G55)+SUMIF(F54:F55,"=x",$H54:$H55)+SUMIF(F54:F55,"=x",$I54:$I55)</f>
        <v>0</v>
      </c>
      <c r="G56" s="90">
        <f>SUM(C56:F56)</f>
        <v>5</v>
      </c>
      <c r="H56" s="91"/>
      <c r="I56" s="91"/>
      <c r="J56" s="91"/>
      <c r="K56" s="91"/>
      <c r="L56" s="92"/>
      <c r="M56" s="86"/>
      <c r="N56" s="87"/>
      <c r="O56" s="87"/>
      <c r="P56" s="87"/>
      <c r="Q56" s="87"/>
      <c r="R56" s="87"/>
      <c r="S56" s="87"/>
      <c r="T56" s="62">
        <f>SUMIF(T52:T55,"=x",$G52:$G55)+SUMIF(T52:T55,"=x",$H52:$H55)+SUMIF(T52:T55,"=x",$I52:$I55)</f>
        <v>0</v>
      </c>
    </row>
    <row r="57" spans="1:20" s="5" customFormat="1" x14ac:dyDescent="0.25">
      <c r="A57" s="99" t="s">
        <v>221</v>
      </c>
      <c r="B57" s="100"/>
      <c r="C57" s="35">
        <f>SUMIF(C54:C55,"=x",$K54:$K55)</f>
        <v>3</v>
      </c>
      <c r="D57" s="36">
        <f>SUMIF(D54:D55,"=x",$K54:$K55)</f>
        <v>5</v>
      </c>
      <c r="E57" s="36">
        <f>SUMIF(E54:E55,"=x",$K54:$K55)</f>
        <v>0</v>
      </c>
      <c r="F57" s="36">
        <f>SUMIF(F54:F55,"=x",$K54:$K55)</f>
        <v>0</v>
      </c>
      <c r="G57" s="101">
        <f>SUM(C57:F57)</f>
        <v>8</v>
      </c>
      <c r="H57" s="102"/>
      <c r="I57" s="102"/>
      <c r="J57" s="102"/>
      <c r="K57" s="102"/>
      <c r="L57" s="103"/>
      <c r="M57" s="86"/>
      <c r="N57" s="87"/>
      <c r="O57" s="87"/>
      <c r="P57" s="87"/>
      <c r="Q57" s="87"/>
      <c r="R57" s="87"/>
      <c r="S57" s="87"/>
      <c r="T57" s="62">
        <f>SUMIF(T53:T56,"=x",$G53:$G56)+SUMIF(T53:T56,"=x",$H53:$H56)+SUMIF(T53:T56,"=x",$I53:$I56)</f>
        <v>0</v>
      </c>
    </row>
    <row r="58" spans="1:20" s="5" customFormat="1" x14ac:dyDescent="0.25">
      <c r="A58" s="104" t="s">
        <v>222</v>
      </c>
      <c r="B58" s="105"/>
      <c r="C58" s="58">
        <f>SUMPRODUCT(--(C54:C55="x"),--($L54:$L55="K"))</f>
        <v>1</v>
      </c>
      <c r="D58" s="32">
        <f>SUMPRODUCT(--(D54:D55="x"),--($L54:$L55="K"))</f>
        <v>0</v>
      </c>
      <c r="E58" s="32">
        <f>SUMPRODUCT(--(E54:E55="x"),--($L54:$L55="K"))</f>
        <v>0</v>
      </c>
      <c r="F58" s="59">
        <f>SUMPRODUCT(--(F54:F55="x"),--($L54:$L55="K"))</f>
        <v>0</v>
      </c>
      <c r="G58" s="83">
        <f>SUM(C58:F58)</f>
        <v>1</v>
      </c>
      <c r="H58" s="84"/>
      <c r="I58" s="84"/>
      <c r="J58" s="84"/>
      <c r="K58" s="84"/>
      <c r="L58" s="85"/>
      <c r="M58" s="86"/>
      <c r="N58" s="87"/>
      <c r="O58" s="87"/>
      <c r="P58" s="87"/>
      <c r="Q58" s="87"/>
      <c r="R58" s="87"/>
      <c r="S58" s="87"/>
      <c r="T58" s="62">
        <f>SUMIF(T54:T57,"=x",$G54:$G57)+SUMIF(T54:T57,"=x",$H54:$H57)+SUMIF(T54:T57,"=x",$I54:$I57)</f>
        <v>0</v>
      </c>
    </row>
    <row r="59" spans="1:20" s="5" customFormat="1" x14ac:dyDescent="0.25">
      <c r="A59" s="95" t="s">
        <v>226</v>
      </c>
      <c r="B59" s="96"/>
      <c r="C59" s="75"/>
      <c r="D59" s="76"/>
      <c r="E59" s="76"/>
      <c r="F59" s="76"/>
      <c r="G59" s="75"/>
      <c r="H59" s="76"/>
      <c r="I59" s="76"/>
      <c r="J59" s="76"/>
      <c r="K59" s="76"/>
      <c r="L59" s="77"/>
      <c r="M59" s="75"/>
      <c r="N59" s="76"/>
      <c r="O59" s="76"/>
      <c r="P59" s="76"/>
      <c r="Q59" s="76"/>
      <c r="R59" s="76"/>
      <c r="S59" s="76"/>
      <c r="T59" s="60"/>
    </row>
    <row r="60" spans="1:20" s="5" customFormat="1" ht="52.5" customHeight="1" x14ac:dyDescent="0.25">
      <c r="A60" s="106" t="s">
        <v>237</v>
      </c>
      <c r="B60" s="107"/>
      <c r="C60" s="75"/>
      <c r="D60" s="76"/>
      <c r="E60" s="76"/>
      <c r="F60" s="76"/>
      <c r="G60" s="75"/>
      <c r="H60" s="76"/>
      <c r="I60" s="76"/>
      <c r="J60" s="76"/>
      <c r="K60" s="76"/>
      <c r="L60" s="77"/>
      <c r="M60" s="75"/>
      <c r="N60" s="76"/>
      <c r="O60" s="76"/>
      <c r="P60" s="76"/>
      <c r="Q60" s="76"/>
      <c r="R60" s="76"/>
      <c r="S60" s="76"/>
      <c r="T60" s="60"/>
    </row>
    <row r="61" spans="1:20" s="5" customFormat="1" ht="12.9" customHeight="1" x14ac:dyDescent="0.25">
      <c r="A61" s="106" t="s">
        <v>236</v>
      </c>
      <c r="B61" s="107"/>
      <c r="C61" s="26"/>
      <c r="D61" s="11"/>
      <c r="E61" s="11"/>
      <c r="F61" s="11"/>
      <c r="G61" s="27"/>
      <c r="H61" s="17"/>
      <c r="I61" s="17"/>
      <c r="J61" s="28"/>
      <c r="K61" s="29"/>
      <c r="L61" s="29"/>
      <c r="M61" s="13"/>
      <c r="N61" s="15"/>
      <c r="O61" s="12"/>
      <c r="P61" s="10"/>
      <c r="Q61" s="12"/>
      <c r="R61" s="12"/>
      <c r="S61" s="66"/>
      <c r="T61" s="55"/>
    </row>
    <row r="62" spans="1:20" s="5" customFormat="1" x14ac:dyDescent="0.25">
      <c r="A62" s="30" t="s">
        <v>120</v>
      </c>
      <c r="B62" s="55" t="s">
        <v>146</v>
      </c>
      <c r="C62" s="26"/>
      <c r="D62" s="11"/>
      <c r="E62" s="11" t="s">
        <v>18</v>
      </c>
      <c r="F62" s="11"/>
      <c r="G62" s="27"/>
      <c r="H62" s="17">
        <v>1</v>
      </c>
      <c r="I62" s="17"/>
      <c r="J62" s="28"/>
      <c r="K62" s="29">
        <v>2</v>
      </c>
      <c r="L62" s="29" t="s">
        <v>27</v>
      </c>
      <c r="M62" s="13"/>
      <c r="N62" s="15"/>
      <c r="O62" s="12"/>
      <c r="P62" s="10"/>
      <c r="Q62" s="12"/>
      <c r="R62" s="12"/>
      <c r="S62" s="54" t="s">
        <v>44</v>
      </c>
      <c r="T62" s="61" t="s">
        <v>292</v>
      </c>
    </row>
    <row r="63" spans="1:20" s="5" customFormat="1" x14ac:dyDescent="0.25">
      <c r="A63" s="55" t="s">
        <v>72</v>
      </c>
      <c r="B63" s="55" t="s">
        <v>138</v>
      </c>
      <c r="C63" s="27" t="s">
        <v>18</v>
      </c>
      <c r="D63" s="17"/>
      <c r="E63" s="17"/>
      <c r="F63" s="17"/>
      <c r="G63" s="27"/>
      <c r="H63" s="17">
        <v>1</v>
      </c>
      <c r="I63" s="17"/>
      <c r="J63" s="28"/>
      <c r="K63" s="29">
        <v>2</v>
      </c>
      <c r="L63" s="29" t="s">
        <v>27</v>
      </c>
      <c r="M63" s="40" t="s">
        <v>57</v>
      </c>
      <c r="N63" s="39" t="s">
        <v>153</v>
      </c>
      <c r="O63" s="29"/>
      <c r="P63" s="41"/>
      <c r="Q63" s="29"/>
      <c r="R63" s="29"/>
      <c r="S63" s="65" t="s">
        <v>36</v>
      </c>
      <c r="T63" s="55" t="s">
        <v>293</v>
      </c>
    </row>
    <row r="64" spans="1:20" s="5" customFormat="1" x14ac:dyDescent="0.25">
      <c r="A64" s="55" t="s">
        <v>73</v>
      </c>
      <c r="B64" s="55" t="s">
        <v>139</v>
      </c>
      <c r="C64" s="27"/>
      <c r="D64" s="17" t="s">
        <v>24</v>
      </c>
      <c r="E64" s="17" t="s">
        <v>18</v>
      </c>
      <c r="F64" s="17"/>
      <c r="G64" s="27"/>
      <c r="H64" s="17">
        <v>1</v>
      </c>
      <c r="I64" s="17"/>
      <c r="J64" s="28"/>
      <c r="K64" s="29">
        <v>2</v>
      </c>
      <c r="L64" s="29" t="s">
        <v>27</v>
      </c>
      <c r="M64" s="53" t="s">
        <v>31</v>
      </c>
      <c r="N64" s="53" t="s">
        <v>129</v>
      </c>
      <c r="O64" s="29"/>
      <c r="P64" s="41"/>
      <c r="Q64" s="29"/>
      <c r="R64" s="29"/>
      <c r="S64" s="65" t="s">
        <v>65</v>
      </c>
      <c r="T64" s="55" t="s">
        <v>294</v>
      </c>
    </row>
    <row r="65" spans="1:20" s="5" customFormat="1" x14ac:dyDescent="0.25">
      <c r="A65" s="55" t="s">
        <v>74</v>
      </c>
      <c r="B65" s="55" t="s">
        <v>140</v>
      </c>
      <c r="C65" s="27"/>
      <c r="D65" s="17"/>
      <c r="E65" s="17" t="s">
        <v>18</v>
      </c>
      <c r="F65" s="17"/>
      <c r="G65" s="27"/>
      <c r="H65" s="17">
        <v>1</v>
      </c>
      <c r="I65" s="17"/>
      <c r="J65" s="28"/>
      <c r="K65" s="29">
        <v>2</v>
      </c>
      <c r="L65" s="29" t="s">
        <v>27</v>
      </c>
      <c r="M65" s="42"/>
      <c r="N65" s="15"/>
      <c r="O65" s="29"/>
      <c r="P65" s="41"/>
      <c r="Q65" s="29"/>
      <c r="R65" s="29"/>
      <c r="S65" s="65" t="s">
        <v>60</v>
      </c>
      <c r="T65" s="55" t="s">
        <v>295</v>
      </c>
    </row>
    <row r="66" spans="1:20" s="5" customFormat="1" x14ac:dyDescent="0.25">
      <c r="A66" s="55" t="s">
        <v>75</v>
      </c>
      <c r="B66" s="55" t="s">
        <v>141</v>
      </c>
      <c r="C66" s="27"/>
      <c r="D66" s="17"/>
      <c r="E66" s="17" t="s">
        <v>18</v>
      </c>
      <c r="F66" s="17"/>
      <c r="G66" s="27"/>
      <c r="H66" s="17">
        <v>1</v>
      </c>
      <c r="I66" s="17"/>
      <c r="J66" s="28"/>
      <c r="K66" s="29">
        <v>2</v>
      </c>
      <c r="L66" s="29" t="s">
        <v>27</v>
      </c>
      <c r="M66" s="42"/>
      <c r="N66" s="15"/>
      <c r="O66" s="29"/>
      <c r="P66" s="41"/>
      <c r="Q66" s="29"/>
      <c r="R66" s="29"/>
      <c r="S66" s="65" t="s">
        <v>76</v>
      </c>
      <c r="T66" s="55" t="s">
        <v>296</v>
      </c>
    </row>
    <row r="67" spans="1:20" s="5" customFormat="1" ht="12.9" customHeight="1" x14ac:dyDescent="0.25">
      <c r="A67" s="106" t="s">
        <v>238</v>
      </c>
      <c r="B67" s="107"/>
      <c r="C67" s="26"/>
      <c r="D67" s="11"/>
      <c r="E67" s="11"/>
      <c r="F67" s="11"/>
      <c r="G67" s="27"/>
      <c r="H67" s="17"/>
      <c r="I67" s="17"/>
      <c r="J67" s="28"/>
      <c r="K67" s="29"/>
      <c r="L67" s="29"/>
      <c r="M67" s="13"/>
      <c r="N67" s="15"/>
      <c r="O67" s="12"/>
      <c r="P67" s="10"/>
      <c r="Q67" s="12"/>
      <c r="R67" s="12"/>
      <c r="S67" s="66"/>
      <c r="T67" s="55"/>
    </row>
    <row r="68" spans="1:20" s="5" customFormat="1" x14ac:dyDescent="0.25">
      <c r="A68" s="30" t="s">
        <v>89</v>
      </c>
      <c r="B68" s="55" t="s">
        <v>147</v>
      </c>
      <c r="C68" s="26"/>
      <c r="D68" s="11"/>
      <c r="E68" s="11" t="s">
        <v>18</v>
      </c>
      <c r="F68" s="11"/>
      <c r="G68" s="27"/>
      <c r="H68" s="17">
        <v>4</v>
      </c>
      <c r="I68" s="17"/>
      <c r="J68" s="28"/>
      <c r="K68" s="29">
        <v>5</v>
      </c>
      <c r="L68" s="29" t="s">
        <v>27</v>
      </c>
      <c r="M68" s="13"/>
      <c r="N68" s="10"/>
      <c r="O68" s="12"/>
      <c r="P68" s="10"/>
      <c r="Q68" s="12"/>
      <c r="R68" s="12"/>
      <c r="S68" s="54" t="s">
        <v>45</v>
      </c>
      <c r="T68" s="55" t="s">
        <v>291</v>
      </c>
    </row>
    <row r="69" spans="1:20" s="5" customFormat="1" x14ac:dyDescent="0.25">
      <c r="A69" s="30" t="s">
        <v>90</v>
      </c>
      <c r="B69" s="55" t="s">
        <v>183</v>
      </c>
      <c r="C69" s="26"/>
      <c r="D69" s="11"/>
      <c r="E69" s="11" t="s">
        <v>18</v>
      </c>
      <c r="F69" s="11"/>
      <c r="G69" s="27"/>
      <c r="H69" s="17">
        <v>4</v>
      </c>
      <c r="I69" s="17"/>
      <c r="J69" s="28"/>
      <c r="K69" s="29">
        <v>5</v>
      </c>
      <c r="L69" s="29" t="s">
        <v>27</v>
      </c>
      <c r="M69" s="13"/>
      <c r="N69" s="10"/>
      <c r="O69" s="12"/>
      <c r="P69" s="10"/>
      <c r="Q69" s="12"/>
      <c r="R69" s="12"/>
      <c r="S69" s="54" t="s">
        <v>91</v>
      </c>
      <c r="T69" s="55" t="s">
        <v>290</v>
      </c>
    </row>
    <row r="70" spans="1:20" s="5" customFormat="1" ht="12.9" customHeight="1" x14ac:dyDescent="0.25">
      <c r="A70" s="106" t="s">
        <v>239</v>
      </c>
      <c r="B70" s="107"/>
      <c r="C70" s="26"/>
      <c r="D70" s="11"/>
      <c r="E70" s="11"/>
      <c r="F70" s="11"/>
      <c r="G70" s="27"/>
      <c r="H70" s="17"/>
      <c r="I70" s="17"/>
      <c r="J70" s="28"/>
      <c r="K70" s="29"/>
      <c r="L70" s="29"/>
      <c r="M70" s="13"/>
      <c r="N70" s="15"/>
      <c r="O70" s="12"/>
      <c r="P70" s="10"/>
      <c r="Q70" s="12"/>
      <c r="R70" s="12"/>
      <c r="S70" s="66"/>
      <c r="T70" s="55"/>
    </row>
    <row r="71" spans="1:20" s="5" customFormat="1" x14ac:dyDescent="0.25">
      <c r="A71" s="30" t="s">
        <v>92</v>
      </c>
      <c r="B71" s="55" t="s">
        <v>189</v>
      </c>
      <c r="C71" s="26" t="s">
        <v>18</v>
      </c>
      <c r="D71" s="11"/>
      <c r="E71" s="11"/>
      <c r="F71" s="11"/>
      <c r="G71" s="27">
        <v>3</v>
      </c>
      <c r="H71" s="17"/>
      <c r="I71" s="17"/>
      <c r="J71" s="28"/>
      <c r="K71" s="29">
        <v>4</v>
      </c>
      <c r="L71" s="29" t="s">
        <v>22</v>
      </c>
      <c r="M71" s="13"/>
      <c r="N71" s="10"/>
      <c r="O71" s="12"/>
      <c r="P71" s="10"/>
      <c r="Q71" s="12"/>
      <c r="R71" s="12"/>
      <c r="S71" s="54" t="s">
        <v>40</v>
      </c>
      <c r="T71" s="55" t="s">
        <v>289</v>
      </c>
    </row>
    <row r="72" spans="1:20" s="5" customFormat="1" x14ac:dyDescent="0.25">
      <c r="A72" s="30" t="s">
        <v>93</v>
      </c>
      <c r="B72" s="55" t="s">
        <v>184</v>
      </c>
      <c r="C72" s="26"/>
      <c r="D72" s="11" t="s">
        <v>18</v>
      </c>
      <c r="E72" s="11"/>
      <c r="F72" s="11"/>
      <c r="G72" s="27"/>
      <c r="H72" s="17">
        <v>3</v>
      </c>
      <c r="I72" s="17"/>
      <c r="J72" s="28"/>
      <c r="K72" s="29">
        <v>4</v>
      </c>
      <c r="L72" s="29" t="s">
        <v>27</v>
      </c>
      <c r="M72" s="13"/>
      <c r="N72" s="10"/>
      <c r="O72" s="12"/>
      <c r="P72" s="10"/>
      <c r="Q72" s="12"/>
      <c r="R72" s="12"/>
      <c r="S72" s="54" t="s">
        <v>40</v>
      </c>
      <c r="T72" s="55" t="s">
        <v>288</v>
      </c>
    </row>
    <row r="73" spans="1:20" s="5" customFormat="1" x14ac:dyDescent="0.25">
      <c r="A73" s="30" t="s">
        <v>94</v>
      </c>
      <c r="B73" s="55" t="s">
        <v>148</v>
      </c>
      <c r="C73" s="26"/>
      <c r="D73" s="11"/>
      <c r="E73" s="11"/>
      <c r="F73" s="11" t="s">
        <v>18</v>
      </c>
      <c r="G73" s="27">
        <v>2</v>
      </c>
      <c r="H73" s="17"/>
      <c r="I73" s="17"/>
      <c r="J73" s="28"/>
      <c r="K73" s="29">
        <v>2</v>
      </c>
      <c r="L73" s="29" t="s">
        <v>22</v>
      </c>
      <c r="M73" s="13"/>
      <c r="N73" s="10"/>
      <c r="O73" s="12"/>
      <c r="P73" s="10"/>
      <c r="Q73" s="12"/>
      <c r="R73" s="12"/>
      <c r="S73" s="54" t="s">
        <v>124</v>
      </c>
      <c r="T73" s="55" t="s">
        <v>256</v>
      </c>
    </row>
    <row r="74" spans="1:20" s="5" customFormat="1" x14ac:dyDescent="0.25">
      <c r="A74" s="88" t="s">
        <v>220</v>
      </c>
      <c r="B74" s="89"/>
      <c r="C74" s="33"/>
      <c r="D74" s="34"/>
      <c r="E74" s="34"/>
      <c r="F74" s="34"/>
      <c r="G74" s="90">
        <f>SUM(C74:F74)</f>
        <v>0</v>
      </c>
      <c r="H74" s="91"/>
      <c r="I74" s="91"/>
      <c r="J74" s="91"/>
      <c r="K74" s="91"/>
      <c r="L74" s="92"/>
      <c r="M74" s="86"/>
      <c r="N74" s="87"/>
      <c r="O74" s="87"/>
      <c r="P74" s="87"/>
      <c r="Q74" s="87"/>
      <c r="R74" s="87"/>
      <c r="S74" s="87"/>
      <c r="T74" s="62">
        <f>SUMIF(T70:T73,"=x",$G70:$G73)+SUMIF(T70:T73,"=x",$H70:$H73)+SUMIF(T70:T73,"=x",$I70:$I73)</f>
        <v>0</v>
      </c>
    </row>
    <row r="75" spans="1:20" s="5" customFormat="1" x14ac:dyDescent="0.25">
      <c r="A75" s="99" t="s">
        <v>221</v>
      </c>
      <c r="B75" s="100"/>
      <c r="C75" s="35"/>
      <c r="D75" s="36"/>
      <c r="E75" s="36"/>
      <c r="F75" s="36"/>
      <c r="G75" s="101">
        <v>12</v>
      </c>
      <c r="H75" s="102"/>
      <c r="I75" s="102"/>
      <c r="J75" s="102"/>
      <c r="K75" s="102"/>
      <c r="L75" s="103"/>
      <c r="M75" s="86"/>
      <c r="N75" s="87"/>
      <c r="O75" s="87"/>
      <c r="P75" s="87"/>
      <c r="Q75" s="87"/>
      <c r="R75" s="87"/>
      <c r="S75" s="87"/>
      <c r="T75" s="62">
        <f>SUMIF(T71:T74,"=x",$G71:$G74)+SUMIF(T71:T74,"=x",$H71:$H74)+SUMIF(T71:T74,"=x",$I71:$I74)</f>
        <v>0</v>
      </c>
    </row>
    <row r="76" spans="1:20" s="5" customFormat="1" x14ac:dyDescent="0.25">
      <c r="A76" s="104" t="s">
        <v>222</v>
      </c>
      <c r="B76" s="105"/>
      <c r="C76" s="58"/>
      <c r="D76" s="32"/>
      <c r="E76" s="32"/>
      <c r="F76" s="59"/>
      <c r="G76" s="83">
        <f>SUM(C76:F76)</f>
        <v>0</v>
      </c>
      <c r="H76" s="84"/>
      <c r="I76" s="84"/>
      <c r="J76" s="84"/>
      <c r="K76" s="84"/>
      <c r="L76" s="85"/>
      <c r="M76" s="86"/>
      <c r="N76" s="87"/>
      <c r="O76" s="87"/>
      <c r="P76" s="87"/>
      <c r="Q76" s="87"/>
      <c r="R76" s="87"/>
      <c r="S76" s="87"/>
      <c r="T76" s="62">
        <f>SUMIF(T72:T75,"=x",$G72:$G75)+SUMIF(T72:T75,"=x",$H72:$H75)+SUMIF(T72:T75,"=x",$I72:$I75)</f>
        <v>0</v>
      </c>
    </row>
    <row r="77" spans="1:20" s="5" customFormat="1" x14ac:dyDescent="0.25">
      <c r="A77" s="95" t="s">
        <v>227</v>
      </c>
      <c r="B77" s="96"/>
      <c r="C77" s="75"/>
      <c r="D77" s="76"/>
      <c r="E77" s="76"/>
      <c r="F77" s="76"/>
      <c r="G77" s="75"/>
      <c r="H77" s="76"/>
      <c r="I77" s="76"/>
      <c r="J77" s="76"/>
      <c r="K77" s="76"/>
      <c r="L77" s="77"/>
      <c r="M77" s="75"/>
      <c r="N77" s="76"/>
      <c r="O77" s="76"/>
      <c r="P77" s="76"/>
      <c r="Q77" s="76"/>
      <c r="R77" s="76"/>
      <c r="S77" s="76"/>
      <c r="T77" s="60"/>
    </row>
    <row r="78" spans="1:20" s="5" customFormat="1" ht="27" customHeight="1" x14ac:dyDescent="0.25">
      <c r="A78" s="97" t="s">
        <v>240</v>
      </c>
      <c r="B78" s="98"/>
      <c r="C78" s="75"/>
      <c r="D78" s="108"/>
      <c r="E78" s="108"/>
      <c r="F78" s="109"/>
      <c r="G78" s="75"/>
      <c r="H78" s="76"/>
      <c r="I78" s="76"/>
      <c r="J78" s="76"/>
      <c r="K78" s="76"/>
      <c r="L78" s="77"/>
      <c r="M78" s="75"/>
      <c r="N78" s="76"/>
      <c r="O78" s="76"/>
      <c r="P78" s="76"/>
      <c r="Q78" s="76"/>
      <c r="R78" s="76"/>
      <c r="S78" s="76"/>
      <c r="T78" s="60"/>
    </row>
    <row r="79" spans="1:20" s="5" customFormat="1" x14ac:dyDescent="0.25">
      <c r="A79" s="30" t="s">
        <v>46</v>
      </c>
      <c r="B79" s="55" t="s">
        <v>177</v>
      </c>
      <c r="C79" s="26" t="s">
        <v>18</v>
      </c>
      <c r="D79" s="11"/>
      <c r="E79" s="11"/>
      <c r="F79" s="11"/>
      <c r="G79" s="27"/>
      <c r="H79" s="17">
        <v>3</v>
      </c>
      <c r="I79" s="17"/>
      <c r="J79" s="28"/>
      <c r="K79" s="29">
        <v>4</v>
      </c>
      <c r="L79" s="29" t="s">
        <v>27</v>
      </c>
      <c r="M79" s="13"/>
      <c r="N79" s="16"/>
      <c r="O79" s="12"/>
      <c r="P79" s="10"/>
      <c r="Q79" s="12"/>
      <c r="R79" s="12"/>
      <c r="S79" s="67" t="s">
        <v>47</v>
      </c>
      <c r="T79" s="55" t="s">
        <v>287</v>
      </c>
    </row>
    <row r="80" spans="1:20" s="5" customFormat="1" x14ac:dyDescent="0.25">
      <c r="A80" s="30" t="s">
        <v>48</v>
      </c>
      <c r="B80" s="55" t="s">
        <v>149</v>
      </c>
      <c r="C80" s="26" t="s">
        <v>18</v>
      </c>
      <c r="D80" s="11"/>
      <c r="E80" s="11"/>
      <c r="F80" s="11"/>
      <c r="G80" s="27">
        <v>2</v>
      </c>
      <c r="H80" s="17"/>
      <c r="I80" s="17"/>
      <c r="J80" s="28"/>
      <c r="K80" s="29">
        <v>2</v>
      </c>
      <c r="L80" s="29" t="s">
        <v>22</v>
      </c>
      <c r="M80" s="13"/>
      <c r="N80" s="15"/>
      <c r="O80" s="12"/>
      <c r="P80" s="10"/>
      <c r="Q80" s="12"/>
      <c r="R80" s="12"/>
      <c r="S80" s="67" t="s">
        <v>49</v>
      </c>
      <c r="T80" s="55" t="s">
        <v>286</v>
      </c>
    </row>
    <row r="81" spans="1:20" s="5" customFormat="1" x14ac:dyDescent="0.25">
      <c r="A81" s="30" t="s">
        <v>121</v>
      </c>
      <c r="B81" s="55" t="s">
        <v>185</v>
      </c>
      <c r="C81" s="26" t="s">
        <v>18</v>
      </c>
      <c r="D81" s="11"/>
      <c r="E81" s="11"/>
      <c r="F81" s="11"/>
      <c r="G81" s="27"/>
      <c r="H81" s="17"/>
      <c r="I81" s="17">
        <v>2</v>
      </c>
      <c r="J81" s="28"/>
      <c r="K81" s="29">
        <v>3</v>
      </c>
      <c r="L81" s="29" t="s">
        <v>27</v>
      </c>
      <c r="M81" s="13"/>
      <c r="N81" s="10"/>
      <c r="O81" s="12"/>
      <c r="P81" s="10"/>
      <c r="Q81" s="12"/>
      <c r="R81" s="12"/>
      <c r="S81" s="67" t="s">
        <v>49</v>
      </c>
      <c r="T81" s="55" t="s">
        <v>285</v>
      </c>
    </row>
    <row r="82" spans="1:20" s="5" customFormat="1" x14ac:dyDescent="0.25">
      <c r="A82" s="30" t="s">
        <v>50</v>
      </c>
      <c r="B82" s="55" t="s">
        <v>150</v>
      </c>
      <c r="C82" s="26"/>
      <c r="D82" s="11" t="s">
        <v>18</v>
      </c>
      <c r="E82" s="11"/>
      <c r="F82" s="11"/>
      <c r="G82" s="27">
        <v>2</v>
      </c>
      <c r="H82" s="17"/>
      <c r="I82" s="17"/>
      <c r="J82" s="28"/>
      <c r="K82" s="29">
        <v>3</v>
      </c>
      <c r="L82" s="29" t="s">
        <v>22</v>
      </c>
      <c r="M82" s="13"/>
      <c r="N82" s="10"/>
      <c r="O82" s="12"/>
      <c r="P82" s="10"/>
      <c r="Q82" s="12"/>
      <c r="R82" s="12"/>
      <c r="S82" s="67" t="s">
        <v>51</v>
      </c>
      <c r="T82" s="55" t="s">
        <v>284</v>
      </c>
    </row>
    <row r="83" spans="1:20" s="5" customFormat="1" x14ac:dyDescent="0.25">
      <c r="A83" s="30" t="s">
        <v>52</v>
      </c>
      <c r="B83" s="55" t="s">
        <v>186</v>
      </c>
      <c r="C83" s="26"/>
      <c r="D83" s="11" t="s">
        <v>18</v>
      </c>
      <c r="E83" s="11"/>
      <c r="F83" s="11"/>
      <c r="G83" s="27"/>
      <c r="H83" s="17">
        <v>2</v>
      </c>
      <c r="I83" s="17"/>
      <c r="J83" s="28"/>
      <c r="K83" s="29">
        <v>3</v>
      </c>
      <c r="L83" s="29" t="s">
        <v>27</v>
      </c>
      <c r="M83" s="22"/>
      <c r="N83" s="14"/>
      <c r="O83" s="12"/>
      <c r="P83" s="10"/>
      <c r="Q83" s="12"/>
      <c r="R83" s="12"/>
      <c r="S83" s="67" t="s">
        <v>51</v>
      </c>
      <c r="T83" s="55" t="s">
        <v>283</v>
      </c>
    </row>
    <row r="84" spans="1:20" s="5" customFormat="1" x14ac:dyDescent="0.25">
      <c r="A84" s="30" t="s">
        <v>53</v>
      </c>
      <c r="B84" s="55" t="s">
        <v>151</v>
      </c>
      <c r="C84" s="26"/>
      <c r="D84" s="11" t="s">
        <v>18</v>
      </c>
      <c r="E84" s="11"/>
      <c r="F84" s="11"/>
      <c r="G84" s="27">
        <v>2</v>
      </c>
      <c r="H84" s="17"/>
      <c r="I84" s="17"/>
      <c r="J84" s="28"/>
      <c r="K84" s="29">
        <v>2</v>
      </c>
      <c r="L84" s="29" t="s">
        <v>22</v>
      </c>
      <c r="M84" s="22"/>
      <c r="N84" s="14"/>
      <c r="O84" s="12"/>
      <c r="P84" s="10"/>
      <c r="Q84" s="12"/>
      <c r="R84" s="12"/>
      <c r="S84" s="67" t="s">
        <v>54</v>
      </c>
      <c r="T84" s="55" t="s">
        <v>281</v>
      </c>
    </row>
    <row r="85" spans="1:20" s="5" customFormat="1" x14ac:dyDescent="0.25">
      <c r="A85" s="55" t="s">
        <v>122</v>
      </c>
      <c r="B85" s="55" t="s">
        <v>187</v>
      </c>
      <c r="C85" s="26"/>
      <c r="D85" s="11" t="s">
        <v>18</v>
      </c>
      <c r="E85" s="11"/>
      <c r="F85" s="11"/>
      <c r="G85" s="27"/>
      <c r="H85" s="17"/>
      <c r="I85" s="17">
        <v>2</v>
      </c>
      <c r="J85" s="28"/>
      <c r="K85" s="29">
        <v>3</v>
      </c>
      <c r="L85" s="29" t="s">
        <v>27</v>
      </c>
      <c r="M85" s="22"/>
      <c r="N85" s="14"/>
      <c r="O85" s="12"/>
      <c r="P85" s="10"/>
      <c r="Q85" s="12"/>
      <c r="R85" s="12"/>
      <c r="S85" s="67" t="s">
        <v>54</v>
      </c>
      <c r="T85" s="55" t="s">
        <v>282</v>
      </c>
    </row>
    <row r="86" spans="1:20" s="5" customFormat="1" x14ac:dyDescent="0.25">
      <c r="A86" s="88" t="s">
        <v>220</v>
      </c>
      <c r="B86" s="89"/>
      <c r="C86" s="33">
        <f>SUMIF(C79:C85,"=x",$G79:$G85)+SUMIF(C79:C85,"=x",$H79:$H85)+SUMIF(C79:C85,"=x",$I79:$I85)</f>
        <v>7</v>
      </c>
      <c r="D86" s="34">
        <f>SUMIF(D79:D85,"=x",$G79:$G85)+SUMIF(D79:D85,"=x",$H79:$H85)+SUMIF(D79:D85,"=x",$I79:$I85)</f>
        <v>8</v>
      </c>
      <c r="E86" s="34">
        <f>SUMIF(E79:E85,"=x",$G79:$G85)+SUMIF(E79:E85,"=x",$H79:$H85)+SUMIF(E79:E85,"=x",$I79:$I85)</f>
        <v>0</v>
      </c>
      <c r="F86" s="34">
        <f>SUMIF(F79:F85,"=x",$G79:$G85)+SUMIF(F79:F85,"=x",$H79:$H85)+SUMIF(F79:F85,"=x",$I79:$I85)</f>
        <v>0</v>
      </c>
      <c r="G86" s="90">
        <f>SUM(C86:F86)</f>
        <v>15</v>
      </c>
      <c r="H86" s="91"/>
      <c r="I86" s="91"/>
      <c r="J86" s="91"/>
      <c r="K86" s="91"/>
      <c r="L86" s="92"/>
      <c r="M86" s="86"/>
      <c r="N86" s="87"/>
      <c r="O86" s="87"/>
      <c r="P86" s="87"/>
      <c r="Q86" s="87"/>
      <c r="R86" s="87"/>
      <c r="S86" s="87"/>
      <c r="T86" s="62">
        <f>SUMIF(T82:T85,"=x",$G82:$G85)+SUMIF(T82:T85,"=x",$H82:$H85)+SUMIF(T82:T85,"=x",$I82:$I85)</f>
        <v>0</v>
      </c>
    </row>
    <row r="87" spans="1:20" s="5" customFormat="1" x14ac:dyDescent="0.25">
      <c r="A87" s="99" t="s">
        <v>221</v>
      </c>
      <c r="B87" s="100"/>
      <c r="C87" s="35">
        <f>SUMIF(C79:C85,"=x",$K79:$K85)</f>
        <v>9</v>
      </c>
      <c r="D87" s="36">
        <f>SUMIF(D79:D85,"=x",$K79:$K85)</f>
        <v>11</v>
      </c>
      <c r="E87" s="36">
        <f>SUMIF(E79:E85,"=x",$K79:$K85)</f>
        <v>0</v>
      </c>
      <c r="F87" s="36">
        <f>SUMIF(F79:F85,"=x",$K79:$K85)</f>
        <v>0</v>
      </c>
      <c r="G87" s="101">
        <f>SUM(C87:F87)</f>
        <v>20</v>
      </c>
      <c r="H87" s="102"/>
      <c r="I87" s="102"/>
      <c r="J87" s="102"/>
      <c r="K87" s="102"/>
      <c r="L87" s="103"/>
      <c r="M87" s="86"/>
      <c r="N87" s="87"/>
      <c r="O87" s="87"/>
      <c r="P87" s="87"/>
      <c r="Q87" s="87"/>
      <c r="R87" s="87"/>
      <c r="S87" s="87"/>
      <c r="T87" s="62">
        <f>SUMIF(T83:T86,"=x",$G83:$G86)+SUMIF(T83:T86,"=x",$H83:$H86)+SUMIF(T83:T86,"=x",$I83:$I86)</f>
        <v>0</v>
      </c>
    </row>
    <row r="88" spans="1:20" s="5" customFormat="1" x14ac:dyDescent="0.25">
      <c r="A88" s="104" t="s">
        <v>222</v>
      </c>
      <c r="B88" s="105"/>
      <c r="C88" s="58">
        <f>SUMPRODUCT(--(C79:C85="x"),--($L79:$L85="K"))</f>
        <v>1</v>
      </c>
      <c r="D88" s="32">
        <f>SUMPRODUCT(--(D79:D85="x"),--($L79:$L85="K"))</f>
        <v>2</v>
      </c>
      <c r="E88" s="32">
        <f>SUMPRODUCT(--(E79:E85="x"),--($L79:$L85="K"))</f>
        <v>0</v>
      </c>
      <c r="F88" s="59">
        <f>SUMPRODUCT(--(F79:F85="x"),--($L79:$L85="K"))</f>
        <v>0</v>
      </c>
      <c r="G88" s="83">
        <f>SUM(C88:F88)</f>
        <v>3</v>
      </c>
      <c r="H88" s="84"/>
      <c r="I88" s="84"/>
      <c r="J88" s="84"/>
      <c r="K88" s="84"/>
      <c r="L88" s="85"/>
      <c r="M88" s="86"/>
      <c r="N88" s="87"/>
      <c r="O88" s="87"/>
      <c r="P88" s="87"/>
      <c r="Q88" s="87"/>
      <c r="R88" s="87"/>
      <c r="S88" s="87"/>
      <c r="T88" s="62">
        <f>SUMIF(T84:T87,"=x",$G84:$G87)+SUMIF(T84:T87,"=x",$H84:$H87)+SUMIF(T84:T87,"=x",$I84:$I87)</f>
        <v>0</v>
      </c>
    </row>
    <row r="89" spans="1:20" s="5" customFormat="1" ht="25.5" customHeight="1" x14ac:dyDescent="0.25">
      <c r="A89" s="97" t="s">
        <v>228</v>
      </c>
      <c r="B89" s="98"/>
      <c r="C89" s="75"/>
      <c r="D89" s="76"/>
      <c r="E89" s="76"/>
      <c r="F89" s="76"/>
      <c r="G89" s="75"/>
      <c r="H89" s="76"/>
      <c r="I89" s="76"/>
      <c r="J89" s="76"/>
      <c r="K89" s="76"/>
      <c r="L89" s="77"/>
      <c r="M89" s="75"/>
      <c r="N89" s="76"/>
      <c r="O89" s="76"/>
      <c r="P89" s="76"/>
      <c r="Q89" s="76"/>
      <c r="R89" s="76"/>
      <c r="S89" s="76"/>
      <c r="T89" s="60"/>
    </row>
    <row r="90" spans="1:20" s="5" customFormat="1" x14ac:dyDescent="0.25">
      <c r="A90" s="55" t="s">
        <v>56</v>
      </c>
      <c r="B90" s="55" t="s">
        <v>152</v>
      </c>
      <c r="C90" s="26" t="s">
        <v>18</v>
      </c>
      <c r="D90" s="11"/>
      <c r="E90" s="11"/>
      <c r="F90" s="11"/>
      <c r="G90" s="27"/>
      <c r="H90" s="17">
        <v>3</v>
      </c>
      <c r="I90" s="17"/>
      <c r="J90" s="28"/>
      <c r="K90" s="29">
        <v>4</v>
      </c>
      <c r="L90" s="29" t="s">
        <v>27</v>
      </c>
      <c r="M90" s="13"/>
      <c r="N90" s="16"/>
      <c r="O90" s="12"/>
      <c r="P90" s="10"/>
      <c r="Q90" s="12"/>
      <c r="R90" s="12"/>
      <c r="S90" s="54" t="s">
        <v>30</v>
      </c>
      <c r="T90" s="55" t="s">
        <v>280</v>
      </c>
    </row>
    <row r="91" spans="1:20" s="5" customFormat="1" x14ac:dyDescent="0.25">
      <c r="A91" s="55" t="s">
        <v>57</v>
      </c>
      <c r="B91" s="55" t="s">
        <v>153</v>
      </c>
      <c r="C91" s="26" t="s">
        <v>18</v>
      </c>
      <c r="D91" s="11"/>
      <c r="E91" s="11"/>
      <c r="F91" s="11"/>
      <c r="G91" s="27"/>
      <c r="H91" s="17">
        <v>3</v>
      </c>
      <c r="I91" s="17"/>
      <c r="J91" s="28"/>
      <c r="K91" s="29">
        <v>4</v>
      </c>
      <c r="L91" s="29" t="s">
        <v>27</v>
      </c>
      <c r="M91" s="13"/>
      <c r="N91" s="15"/>
      <c r="O91" s="12"/>
      <c r="P91" s="10"/>
      <c r="Q91" s="12"/>
      <c r="R91" s="12"/>
      <c r="S91" s="54" t="s">
        <v>36</v>
      </c>
      <c r="T91" s="55" t="s">
        <v>279</v>
      </c>
    </row>
    <row r="92" spans="1:20" s="5" customFormat="1" x14ac:dyDescent="0.25">
      <c r="A92" s="55" t="s">
        <v>58</v>
      </c>
      <c r="B92" s="55" t="s">
        <v>154</v>
      </c>
      <c r="C92" s="26" t="s">
        <v>18</v>
      </c>
      <c r="D92" s="11"/>
      <c r="E92" s="11"/>
      <c r="F92" s="11"/>
      <c r="G92" s="27">
        <v>2</v>
      </c>
      <c r="H92" s="17"/>
      <c r="I92" s="17"/>
      <c r="J92" s="28"/>
      <c r="K92" s="29">
        <v>2</v>
      </c>
      <c r="L92" s="29" t="s">
        <v>22</v>
      </c>
      <c r="M92" s="13"/>
      <c r="N92" s="10"/>
      <c r="O92" s="12"/>
      <c r="P92" s="10"/>
      <c r="Q92" s="12"/>
      <c r="R92" s="12"/>
      <c r="S92" s="54" t="s">
        <v>40</v>
      </c>
      <c r="T92" s="55" t="s">
        <v>275</v>
      </c>
    </row>
    <row r="93" spans="1:20" s="5" customFormat="1" x14ac:dyDescent="0.25">
      <c r="A93" s="55" t="s">
        <v>59</v>
      </c>
      <c r="B93" s="55" t="s">
        <v>155</v>
      </c>
      <c r="C93" s="27"/>
      <c r="D93" s="17" t="s">
        <v>18</v>
      </c>
      <c r="E93" s="17"/>
      <c r="F93" s="17"/>
      <c r="G93" s="27"/>
      <c r="H93" s="17">
        <v>4</v>
      </c>
      <c r="I93" s="17"/>
      <c r="J93" s="28"/>
      <c r="K93" s="29">
        <v>6</v>
      </c>
      <c r="L93" s="29" t="s">
        <v>27</v>
      </c>
      <c r="M93" s="56"/>
      <c r="N93" s="14"/>
      <c r="O93" s="29"/>
      <c r="P93" s="41"/>
      <c r="Q93" s="29"/>
      <c r="R93" s="29"/>
      <c r="S93" s="65" t="s">
        <v>60</v>
      </c>
      <c r="T93" s="55" t="s">
        <v>278</v>
      </c>
    </row>
    <row r="94" spans="1:20" s="5" customFormat="1" x14ac:dyDescent="0.25">
      <c r="A94" s="55" t="s">
        <v>61</v>
      </c>
      <c r="B94" s="55" t="s">
        <v>156</v>
      </c>
      <c r="C94" s="26"/>
      <c r="D94" s="11" t="s">
        <v>18</v>
      </c>
      <c r="E94" s="11"/>
      <c r="F94" s="11"/>
      <c r="G94" s="27"/>
      <c r="H94" s="17">
        <v>3</v>
      </c>
      <c r="I94" s="17"/>
      <c r="J94" s="28"/>
      <c r="K94" s="29">
        <v>4</v>
      </c>
      <c r="L94" s="29" t="s">
        <v>27</v>
      </c>
      <c r="M94" s="13"/>
      <c r="N94" s="15"/>
      <c r="O94" s="12"/>
      <c r="P94" s="10"/>
      <c r="Q94" s="12"/>
      <c r="R94" s="12"/>
      <c r="S94" s="54" t="s">
        <v>62</v>
      </c>
      <c r="T94" s="55" t="s">
        <v>277</v>
      </c>
    </row>
    <row r="95" spans="1:20" s="5" customFormat="1" x14ac:dyDescent="0.25">
      <c r="A95" s="55" t="s">
        <v>63</v>
      </c>
      <c r="B95" s="55" t="s">
        <v>157</v>
      </c>
      <c r="C95" s="26"/>
      <c r="D95" s="11"/>
      <c r="E95" s="11" t="s">
        <v>18</v>
      </c>
      <c r="F95" s="11"/>
      <c r="G95" s="27">
        <v>1</v>
      </c>
      <c r="H95" s="17">
        <v>2</v>
      </c>
      <c r="I95" s="17"/>
      <c r="J95" s="28"/>
      <c r="K95" s="29">
        <v>4</v>
      </c>
      <c r="L95" s="29" t="s">
        <v>64</v>
      </c>
      <c r="M95" s="30"/>
      <c r="N95" s="21"/>
      <c r="O95" s="30"/>
      <c r="P95" s="21"/>
      <c r="Q95" s="12"/>
      <c r="R95" s="12"/>
      <c r="S95" s="54" t="s">
        <v>65</v>
      </c>
      <c r="T95" s="55" t="s">
        <v>276</v>
      </c>
    </row>
    <row r="96" spans="1:20" s="5" customFormat="1" x14ac:dyDescent="0.25">
      <c r="A96" s="88" t="s">
        <v>220</v>
      </c>
      <c r="B96" s="89"/>
      <c r="C96" s="33">
        <f>SUMIF(C90:C95,"=x",$G90:$G95)+SUMIF(C90:C95,"=x",$H90:$H95)+SUMIF(C90:C95,"=x",$I90:$I95)</f>
        <v>8</v>
      </c>
      <c r="D96" s="34">
        <f>SUMIF(D90:D95,"=x",$G90:$G95)+SUMIF(D90:D95,"=x",$H90:$H95)+SUMIF(D90:D95,"=x",$I90:$I95)</f>
        <v>7</v>
      </c>
      <c r="E96" s="34">
        <f>SUMIF(E90:E95,"=x",$G90:$G95)+SUMIF(E90:E95,"=x",$H90:$H95)+SUMIF(E90:E95,"=x",$I90:$I95)</f>
        <v>3</v>
      </c>
      <c r="F96" s="34">
        <f>SUMIF(F90:F95,"=x",$G90:$G95)+SUMIF(F90:F95,"=x",$H90:$H95)+SUMIF(F90:F95,"=x",$I90:$I95)</f>
        <v>0</v>
      </c>
      <c r="G96" s="90">
        <f>SUM(C96:F96)</f>
        <v>18</v>
      </c>
      <c r="H96" s="91"/>
      <c r="I96" s="91"/>
      <c r="J96" s="91"/>
      <c r="K96" s="91"/>
      <c r="L96" s="92"/>
      <c r="M96" s="86"/>
      <c r="N96" s="87"/>
      <c r="O96" s="87"/>
      <c r="P96" s="87"/>
      <c r="Q96" s="87"/>
      <c r="R96" s="87"/>
      <c r="S96" s="87"/>
      <c r="T96" s="62">
        <f>SUMIF(T92:T95,"=x",$G92:$G95)+SUMIF(T92:T95,"=x",$H92:$H95)+SUMIF(T92:T95,"=x",$I92:$I95)</f>
        <v>0</v>
      </c>
    </row>
    <row r="97" spans="1:20" s="5" customFormat="1" x14ac:dyDescent="0.25">
      <c r="A97" s="99" t="s">
        <v>221</v>
      </c>
      <c r="B97" s="100"/>
      <c r="C97" s="35">
        <f>SUMIF(C90:C95,"=x",$K90:$K95)</f>
        <v>10</v>
      </c>
      <c r="D97" s="36">
        <f>SUMIF(D90:D95,"=x",$K90:$K95)</f>
        <v>10</v>
      </c>
      <c r="E97" s="36">
        <f>SUMIF(E90:E95,"=x",$K90:$K95)</f>
        <v>4</v>
      </c>
      <c r="F97" s="36">
        <f>SUMIF(F90:F95,"=x",$K90:$K95)</f>
        <v>0</v>
      </c>
      <c r="G97" s="101">
        <f>SUM(C97:F97)</f>
        <v>24</v>
      </c>
      <c r="H97" s="102"/>
      <c r="I97" s="102"/>
      <c r="J97" s="102"/>
      <c r="K97" s="102"/>
      <c r="L97" s="103"/>
      <c r="M97" s="86"/>
      <c r="N97" s="87"/>
      <c r="O97" s="87"/>
      <c r="P97" s="87"/>
      <c r="Q97" s="87"/>
      <c r="R97" s="87"/>
      <c r="S97" s="87"/>
      <c r="T97" s="62">
        <f>SUMIF(T93:T96,"=x",$G93:$G96)+SUMIF(T93:T96,"=x",$H93:$H96)+SUMIF(T93:T96,"=x",$I93:$I96)</f>
        <v>0</v>
      </c>
    </row>
    <row r="98" spans="1:20" s="5" customFormat="1" x14ac:dyDescent="0.25">
      <c r="A98" s="104" t="s">
        <v>222</v>
      </c>
      <c r="B98" s="105"/>
      <c r="C98" s="31">
        <f>SUMPRODUCT(--(C90:C95="x"),--($L90:$L95="K"))</f>
        <v>1</v>
      </c>
      <c r="D98" s="32">
        <f>SUMPRODUCT(--(D$6:D$9="x"),--($L$6:$L$9="K"))</f>
        <v>0</v>
      </c>
      <c r="E98" s="32">
        <f>SUMPRODUCT(--(E$6:E$9="x"),--($L$6:$L$9="K"))</f>
        <v>0</v>
      </c>
      <c r="F98" s="32">
        <f>SUMPRODUCT(--(F$6:F$9="x"),--($L$6:$L$9="K"))</f>
        <v>0</v>
      </c>
      <c r="G98" s="83">
        <f>SUM(C98:F98)</f>
        <v>1</v>
      </c>
      <c r="H98" s="84"/>
      <c r="I98" s="84"/>
      <c r="J98" s="84"/>
      <c r="K98" s="84"/>
      <c r="L98" s="85"/>
      <c r="M98" s="86"/>
      <c r="N98" s="87"/>
      <c r="O98" s="87"/>
      <c r="P98" s="87"/>
      <c r="Q98" s="87"/>
      <c r="R98" s="87"/>
      <c r="S98" s="87"/>
      <c r="T98" s="62">
        <f>SUMIF(T94:T97,"=x",$G94:$G97)+SUMIF(T94:T97,"=x",$H94:$H97)+SUMIF(T94:T97,"=x",$I94:$I97)</f>
        <v>0</v>
      </c>
    </row>
    <row r="99" spans="1:20" s="5" customFormat="1" ht="26.1" customHeight="1" x14ac:dyDescent="0.25">
      <c r="A99" s="97" t="s">
        <v>229</v>
      </c>
      <c r="B99" s="98"/>
      <c r="C99" s="75"/>
      <c r="D99" s="76"/>
      <c r="E99" s="76"/>
      <c r="F99" s="76"/>
      <c r="G99" s="75"/>
      <c r="H99" s="76"/>
      <c r="I99" s="76"/>
      <c r="J99" s="76"/>
      <c r="K99" s="76"/>
      <c r="L99" s="77"/>
      <c r="M99" s="75"/>
      <c r="N99" s="76"/>
      <c r="O99" s="76"/>
      <c r="P99" s="76"/>
      <c r="Q99" s="76"/>
      <c r="R99" s="76"/>
      <c r="S99" s="76"/>
      <c r="T99" s="60"/>
    </row>
    <row r="100" spans="1:20" s="5" customFormat="1" x14ac:dyDescent="0.25">
      <c r="A100" s="55" t="s">
        <v>58</v>
      </c>
      <c r="B100" s="55" t="s">
        <v>154</v>
      </c>
      <c r="C100" s="26" t="s">
        <v>18</v>
      </c>
      <c r="D100" s="11"/>
      <c r="E100" s="11"/>
      <c r="F100" s="11"/>
      <c r="G100" s="27">
        <v>2</v>
      </c>
      <c r="H100" s="17"/>
      <c r="I100" s="17"/>
      <c r="J100" s="28"/>
      <c r="K100" s="29">
        <v>2</v>
      </c>
      <c r="L100" s="29" t="s">
        <v>22</v>
      </c>
      <c r="M100" s="13"/>
      <c r="N100" s="16"/>
      <c r="O100" s="12"/>
      <c r="P100" s="10"/>
      <c r="Q100" s="12"/>
      <c r="R100" s="12"/>
      <c r="S100" s="54" t="s">
        <v>40</v>
      </c>
      <c r="T100" s="55" t="s">
        <v>275</v>
      </c>
    </row>
    <row r="101" spans="1:20" s="5" customFormat="1" x14ac:dyDescent="0.25">
      <c r="A101" s="55" t="s">
        <v>57</v>
      </c>
      <c r="B101" s="55" t="s">
        <v>153</v>
      </c>
      <c r="C101" s="26" t="s">
        <v>18</v>
      </c>
      <c r="D101" s="11"/>
      <c r="E101" s="11"/>
      <c r="F101" s="11"/>
      <c r="G101" s="27"/>
      <c r="H101" s="17">
        <v>3</v>
      </c>
      <c r="I101" s="17"/>
      <c r="J101" s="28"/>
      <c r="K101" s="29">
        <v>4</v>
      </c>
      <c r="L101" s="29" t="s">
        <v>27</v>
      </c>
      <c r="M101" s="13"/>
      <c r="N101" s="15"/>
      <c r="O101" s="12"/>
      <c r="P101" s="10"/>
      <c r="Q101" s="12"/>
      <c r="R101" s="12"/>
      <c r="S101" s="54" t="s">
        <v>36</v>
      </c>
      <c r="T101" s="55" t="s">
        <v>274</v>
      </c>
    </row>
    <row r="102" spans="1:20" s="5" customFormat="1" x14ac:dyDescent="0.25">
      <c r="A102" s="55" t="s">
        <v>66</v>
      </c>
      <c r="B102" s="55" t="s">
        <v>158</v>
      </c>
      <c r="C102" s="26"/>
      <c r="D102" s="11" t="s">
        <v>18</v>
      </c>
      <c r="E102" s="11"/>
      <c r="F102" s="11"/>
      <c r="G102" s="27">
        <v>2</v>
      </c>
      <c r="H102" s="17"/>
      <c r="I102" s="17"/>
      <c r="J102" s="28"/>
      <c r="K102" s="29">
        <v>2</v>
      </c>
      <c r="L102" s="29" t="s">
        <v>22</v>
      </c>
      <c r="M102" s="13"/>
      <c r="N102" s="10"/>
      <c r="O102" s="12"/>
      <c r="P102" s="10"/>
      <c r="Q102" s="12"/>
      <c r="R102" s="12"/>
      <c r="S102" s="65" t="s">
        <v>44</v>
      </c>
      <c r="T102" s="55" t="s">
        <v>273</v>
      </c>
    </row>
    <row r="103" spans="1:20" s="5" customFormat="1" x14ac:dyDescent="0.25">
      <c r="A103" s="55" t="s">
        <v>67</v>
      </c>
      <c r="B103" s="55" t="s">
        <v>188</v>
      </c>
      <c r="C103" s="26"/>
      <c r="D103" s="11" t="s">
        <v>18</v>
      </c>
      <c r="E103" s="11"/>
      <c r="F103" s="11"/>
      <c r="G103" s="27"/>
      <c r="H103" s="17">
        <v>4</v>
      </c>
      <c r="I103" s="17"/>
      <c r="J103" s="28"/>
      <c r="K103" s="29">
        <v>5</v>
      </c>
      <c r="L103" s="29" t="s">
        <v>27</v>
      </c>
      <c r="M103" s="22"/>
      <c r="N103" s="14"/>
      <c r="O103" s="12"/>
      <c r="P103" s="10"/>
      <c r="Q103" s="12"/>
      <c r="R103" s="12"/>
      <c r="S103" s="65" t="s">
        <v>40</v>
      </c>
      <c r="T103" s="55" t="s">
        <v>272</v>
      </c>
    </row>
    <row r="104" spans="1:20" s="5" customFormat="1" x14ac:dyDescent="0.25">
      <c r="A104" s="55" t="s">
        <v>68</v>
      </c>
      <c r="B104" s="55" t="s">
        <v>181</v>
      </c>
      <c r="C104" s="26"/>
      <c r="D104" s="11" t="s">
        <v>18</v>
      </c>
      <c r="E104" s="11"/>
      <c r="F104" s="11"/>
      <c r="G104" s="27"/>
      <c r="H104" s="17">
        <v>3</v>
      </c>
      <c r="I104" s="17"/>
      <c r="J104" s="28"/>
      <c r="K104" s="29">
        <v>4</v>
      </c>
      <c r="L104" s="29" t="s">
        <v>27</v>
      </c>
      <c r="M104" s="13"/>
      <c r="N104" s="15"/>
      <c r="O104" s="12"/>
      <c r="P104" s="10"/>
      <c r="Q104" s="12"/>
      <c r="R104" s="12"/>
      <c r="S104" s="54" t="s">
        <v>69</v>
      </c>
      <c r="T104" s="55" t="s">
        <v>271</v>
      </c>
    </row>
    <row r="105" spans="1:20" s="5" customFormat="1" x14ac:dyDescent="0.25">
      <c r="A105" s="55" t="s">
        <v>70</v>
      </c>
      <c r="B105" s="55" t="s">
        <v>182</v>
      </c>
      <c r="C105" s="26"/>
      <c r="D105" s="11"/>
      <c r="E105" s="11" t="s">
        <v>18</v>
      </c>
      <c r="F105" s="11"/>
      <c r="G105" s="27"/>
      <c r="H105" s="17"/>
      <c r="I105" s="17">
        <v>2</v>
      </c>
      <c r="J105" s="28"/>
      <c r="K105" s="29">
        <v>3</v>
      </c>
      <c r="L105" s="29" t="s">
        <v>27</v>
      </c>
      <c r="M105" s="13"/>
      <c r="N105" s="15"/>
      <c r="O105" s="12"/>
      <c r="P105" s="10"/>
      <c r="Q105" s="12"/>
      <c r="R105" s="12"/>
      <c r="S105" s="54" t="s">
        <v>71</v>
      </c>
      <c r="T105" s="55" t="s">
        <v>270</v>
      </c>
    </row>
    <row r="106" spans="1:20" s="5" customFormat="1" x14ac:dyDescent="0.25">
      <c r="A106" s="88" t="s">
        <v>220</v>
      </c>
      <c r="B106" s="89"/>
      <c r="C106" s="33">
        <f>SUMIF(C100:C105,"=x",$G100:$G105)+SUMIF(C100:C105,"=x",$H100:$H105)+SUMIF(C100:C105,"=x",$I100:$I105)</f>
        <v>5</v>
      </c>
      <c r="D106" s="34">
        <f>SUMIF(D100:D105,"=x",$G100:$G105)+SUMIF(D100:D105,"=x",$H100:$H105)+SUMIF(D100:D105,"=x",$I100:$I105)</f>
        <v>9</v>
      </c>
      <c r="E106" s="34">
        <f>SUMIF(E100:E105,"=x",$G100:$G105)+SUMIF(E100:E105,"=x",$H100:$H105)+SUMIF(E100:E105,"=x",$I100:$I105)</f>
        <v>2</v>
      </c>
      <c r="F106" s="34">
        <f>SUMIF(F100:F105,"=x",$G100:$G105)+SUMIF(F100:F105,"=x",$H100:$H105)+SUMIF(F100:F105,"=x",$I100:$I105)</f>
        <v>0</v>
      </c>
      <c r="G106" s="90">
        <f>SUM(C106:F106)</f>
        <v>16</v>
      </c>
      <c r="H106" s="91"/>
      <c r="I106" s="91"/>
      <c r="J106" s="91"/>
      <c r="K106" s="91"/>
      <c r="L106" s="92"/>
      <c r="M106" s="86"/>
      <c r="N106" s="87"/>
      <c r="O106" s="87"/>
      <c r="P106" s="87"/>
      <c r="Q106" s="87"/>
      <c r="R106" s="87"/>
      <c r="S106" s="87"/>
      <c r="T106" s="62">
        <f>SUMIF(T102:T105,"=x",$G102:$G105)+SUMIF(T102:T105,"=x",$H102:$H105)+SUMIF(T102:T105,"=x",$I102:$I105)</f>
        <v>0</v>
      </c>
    </row>
    <row r="107" spans="1:20" s="5" customFormat="1" x14ac:dyDescent="0.25">
      <c r="A107" s="99" t="s">
        <v>221</v>
      </c>
      <c r="B107" s="100"/>
      <c r="C107" s="35">
        <f>SUMIF(C100:C105,"=x",$K100:$K105)</f>
        <v>6</v>
      </c>
      <c r="D107" s="36">
        <f>SUMIF(D100:D105,"=x",$K100:$K105)</f>
        <v>11</v>
      </c>
      <c r="E107" s="36">
        <f>SUMIF(E100:E105,"=x",$K100:$K105)</f>
        <v>3</v>
      </c>
      <c r="F107" s="36">
        <f>SUMIF(F100:F105,"=x",$K100:$K105)</f>
        <v>0</v>
      </c>
      <c r="G107" s="101">
        <f>SUM(C107:F107)</f>
        <v>20</v>
      </c>
      <c r="H107" s="102"/>
      <c r="I107" s="102"/>
      <c r="J107" s="102"/>
      <c r="K107" s="102"/>
      <c r="L107" s="103"/>
      <c r="M107" s="86"/>
      <c r="N107" s="87"/>
      <c r="O107" s="87"/>
      <c r="P107" s="87"/>
      <c r="Q107" s="87"/>
      <c r="R107" s="87"/>
      <c r="S107" s="87"/>
      <c r="T107" s="62">
        <f>SUMIF(T103:T106,"=x",$G103:$G106)+SUMIF(T103:T106,"=x",$H103:$H106)+SUMIF(T103:T106,"=x",$I103:$I106)</f>
        <v>0</v>
      </c>
    </row>
    <row r="108" spans="1:20" s="5" customFormat="1" x14ac:dyDescent="0.25">
      <c r="A108" s="104" t="s">
        <v>222</v>
      </c>
      <c r="B108" s="105"/>
      <c r="C108" s="58">
        <f>SUMPRODUCT(--(C100:C105="x"),--($L100:$L105="K"))</f>
        <v>1</v>
      </c>
      <c r="D108" s="32">
        <f>SUMPRODUCT(--(D100:D105="x"),--($L100:$L105="K"))</f>
        <v>1</v>
      </c>
      <c r="E108" s="32">
        <f>SUMPRODUCT(--(E100:E105="x"),--($L100:$L105="K"))</f>
        <v>0</v>
      </c>
      <c r="F108" s="59">
        <f>SUMPRODUCT(--(F100:F105="x"),--($L100:$L105="K"))</f>
        <v>0</v>
      </c>
      <c r="G108" s="83">
        <f>SUM(C108:F108)</f>
        <v>2</v>
      </c>
      <c r="H108" s="84"/>
      <c r="I108" s="84"/>
      <c r="J108" s="84"/>
      <c r="K108" s="84"/>
      <c r="L108" s="85"/>
      <c r="M108" s="86"/>
      <c r="N108" s="87"/>
      <c r="O108" s="87"/>
      <c r="P108" s="87"/>
      <c r="Q108" s="87"/>
      <c r="R108" s="87"/>
      <c r="S108" s="87"/>
      <c r="T108" s="62">
        <f>SUMIF(T104:T107,"=x",$G104:$G107)+SUMIF(T104:T107,"=x",$H104:$H107)+SUMIF(T104:T107,"=x",$I104:$I107)</f>
        <v>0</v>
      </c>
    </row>
    <row r="109" spans="1:20" s="5" customFormat="1" x14ac:dyDescent="0.25">
      <c r="A109" s="95" t="s">
        <v>230</v>
      </c>
      <c r="B109" s="96"/>
      <c r="C109" s="75"/>
      <c r="D109" s="76"/>
      <c r="E109" s="76"/>
      <c r="F109" s="76"/>
      <c r="G109" s="75"/>
      <c r="H109" s="76"/>
      <c r="I109" s="76"/>
      <c r="J109" s="76"/>
      <c r="K109" s="76"/>
      <c r="L109" s="77"/>
      <c r="M109" s="75"/>
      <c r="N109" s="76"/>
      <c r="O109" s="76"/>
      <c r="P109" s="76"/>
      <c r="Q109" s="76"/>
      <c r="R109" s="76"/>
      <c r="S109" s="76"/>
      <c r="T109" s="60"/>
    </row>
    <row r="110" spans="1:20" s="5" customFormat="1" ht="27" customHeight="1" x14ac:dyDescent="0.25">
      <c r="A110" s="97" t="s">
        <v>241</v>
      </c>
      <c r="B110" s="98"/>
      <c r="C110" s="75"/>
      <c r="D110" s="76"/>
      <c r="E110" s="76"/>
      <c r="F110" s="76"/>
      <c r="G110" s="75"/>
      <c r="H110" s="76"/>
      <c r="I110" s="76"/>
      <c r="J110" s="76"/>
      <c r="K110" s="76"/>
      <c r="L110" s="77"/>
      <c r="M110" s="75"/>
      <c r="N110" s="76"/>
      <c r="O110" s="76"/>
      <c r="P110" s="76"/>
      <c r="Q110" s="76"/>
      <c r="R110" s="76"/>
      <c r="S110" s="76"/>
      <c r="T110" s="60"/>
    </row>
    <row r="111" spans="1:20" s="5" customFormat="1" ht="12.9" customHeight="1" x14ac:dyDescent="0.25">
      <c r="A111" s="106" t="s">
        <v>242</v>
      </c>
      <c r="B111" s="107"/>
      <c r="C111" s="75"/>
      <c r="D111" s="76"/>
      <c r="E111" s="76"/>
      <c r="F111" s="76"/>
      <c r="G111" s="75"/>
      <c r="H111" s="76"/>
      <c r="I111" s="76"/>
      <c r="J111" s="76"/>
      <c r="K111" s="76"/>
      <c r="L111" s="77"/>
      <c r="M111" s="75"/>
      <c r="N111" s="76"/>
      <c r="O111" s="76"/>
      <c r="P111" s="76"/>
      <c r="Q111" s="76"/>
      <c r="R111" s="76"/>
      <c r="S111" s="76"/>
      <c r="T111" s="60"/>
    </row>
    <row r="112" spans="1:20" s="5" customFormat="1" x14ac:dyDescent="0.25">
      <c r="A112" s="55" t="s">
        <v>95</v>
      </c>
      <c r="B112" s="55" t="s">
        <v>159</v>
      </c>
      <c r="C112" s="26"/>
      <c r="D112" s="11"/>
      <c r="E112" s="11" t="s">
        <v>18</v>
      </c>
      <c r="F112" s="11"/>
      <c r="G112" s="27"/>
      <c r="H112" s="17">
        <v>1</v>
      </c>
      <c r="I112" s="17"/>
      <c r="J112" s="28"/>
      <c r="K112" s="29">
        <v>2</v>
      </c>
      <c r="L112" s="29" t="s">
        <v>27</v>
      </c>
      <c r="M112" s="13"/>
      <c r="N112" s="15"/>
      <c r="O112" s="12"/>
      <c r="P112" s="10"/>
      <c r="Q112" s="12"/>
      <c r="R112" s="12"/>
      <c r="S112" s="54" t="s">
        <v>47</v>
      </c>
      <c r="T112" s="55" t="s">
        <v>269</v>
      </c>
    </row>
    <row r="113" spans="1:20" s="5" customFormat="1" x14ac:dyDescent="0.25">
      <c r="A113" s="43" t="s">
        <v>97</v>
      </c>
      <c r="B113" s="55" t="s">
        <v>160</v>
      </c>
      <c r="C113" s="46"/>
      <c r="D113" s="47"/>
      <c r="E113" s="47" t="s">
        <v>18</v>
      </c>
      <c r="F113" s="47"/>
      <c r="G113" s="46"/>
      <c r="H113" s="47">
        <v>2</v>
      </c>
      <c r="I113" s="47"/>
      <c r="J113" s="47"/>
      <c r="K113" s="48">
        <v>4</v>
      </c>
      <c r="L113" s="48" t="s">
        <v>27</v>
      </c>
      <c r="M113" s="52" t="s">
        <v>46</v>
      </c>
      <c r="N113" s="57" t="s">
        <v>177</v>
      </c>
      <c r="O113" s="50"/>
      <c r="P113" s="51"/>
      <c r="Q113" s="50"/>
      <c r="R113" s="51"/>
      <c r="S113" s="68" t="s">
        <v>96</v>
      </c>
      <c r="T113" s="55" t="s">
        <v>268</v>
      </c>
    </row>
    <row r="114" spans="1:20" s="5" customFormat="1" x14ac:dyDescent="0.25">
      <c r="A114" s="55" t="s">
        <v>98</v>
      </c>
      <c r="B114" s="55" t="s">
        <v>161</v>
      </c>
      <c r="C114" s="27"/>
      <c r="D114" s="17"/>
      <c r="E114" s="17" t="s">
        <v>18</v>
      </c>
      <c r="F114" s="17"/>
      <c r="G114" s="27">
        <v>2</v>
      </c>
      <c r="H114" s="17"/>
      <c r="I114" s="17"/>
      <c r="J114" s="17"/>
      <c r="K114" s="29">
        <v>3</v>
      </c>
      <c r="L114" s="29" t="s">
        <v>64</v>
      </c>
      <c r="M114" s="29"/>
      <c r="N114" s="42"/>
      <c r="O114" s="41"/>
      <c r="P114" s="29"/>
      <c r="Q114" s="41"/>
      <c r="R114" s="29"/>
      <c r="S114" s="65" t="s">
        <v>23</v>
      </c>
      <c r="T114" s="55" t="s">
        <v>267</v>
      </c>
    </row>
    <row r="115" spans="1:20" s="5" customFormat="1" x14ac:dyDescent="0.25">
      <c r="A115" s="55" t="s">
        <v>100</v>
      </c>
      <c r="B115" s="55" t="s">
        <v>162</v>
      </c>
      <c r="C115" s="26"/>
      <c r="D115" s="11" t="s">
        <v>18</v>
      </c>
      <c r="E115" s="11"/>
      <c r="F115" s="11"/>
      <c r="G115" s="27">
        <v>2</v>
      </c>
      <c r="H115" s="17"/>
      <c r="I115" s="17"/>
      <c r="J115" s="28"/>
      <c r="K115" s="29">
        <v>3</v>
      </c>
      <c r="L115" s="29" t="s">
        <v>64</v>
      </c>
      <c r="M115" s="13"/>
      <c r="N115" s="15"/>
      <c r="O115" s="12"/>
      <c r="P115" s="10"/>
      <c r="Q115" s="12"/>
      <c r="R115" s="12"/>
      <c r="S115" s="54" t="s">
        <v>88</v>
      </c>
      <c r="T115" s="55" t="s">
        <v>266</v>
      </c>
    </row>
    <row r="116" spans="1:20" s="5" customFormat="1" x14ac:dyDescent="0.25">
      <c r="A116" s="55" t="s">
        <v>77</v>
      </c>
      <c r="B116" s="55" t="s">
        <v>142</v>
      </c>
      <c r="C116" s="26"/>
      <c r="D116" s="11" t="s">
        <v>18</v>
      </c>
      <c r="E116" s="11"/>
      <c r="F116" s="11"/>
      <c r="G116" s="27"/>
      <c r="H116" s="17">
        <v>2</v>
      </c>
      <c r="I116" s="17"/>
      <c r="J116" s="28"/>
      <c r="K116" s="29">
        <v>3</v>
      </c>
      <c r="L116" s="29" t="s">
        <v>27</v>
      </c>
      <c r="M116" s="13"/>
      <c r="N116" s="15"/>
      <c r="O116" s="12"/>
      <c r="P116" s="10"/>
      <c r="Q116" s="12"/>
      <c r="R116" s="12"/>
      <c r="S116" s="65" t="s">
        <v>78</v>
      </c>
      <c r="T116" s="55" t="s">
        <v>302</v>
      </c>
    </row>
    <row r="117" spans="1:20" s="5" customFormat="1" x14ac:dyDescent="0.25">
      <c r="A117" s="55" t="s">
        <v>101</v>
      </c>
      <c r="B117" s="55" t="s">
        <v>163</v>
      </c>
      <c r="C117" s="26"/>
      <c r="D117" s="11"/>
      <c r="E117" s="11" t="s">
        <v>18</v>
      </c>
      <c r="F117" s="11"/>
      <c r="G117" s="27"/>
      <c r="H117" s="17">
        <v>2</v>
      </c>
      <c r="I117" s="17"/>
      <c r="J117" s="28"/>
      <c r="K117" s="29">
        <v>3</v>
      </c>
      <c r="L117" s="29" t="s">
        <v>27</v>
      </c>
      <c r="M117" s="13"/>
      <c r="N117" s="15"/>
      <c r="O117" s="12"/>
      <c r="P117" s="10"/>
      <c r="Q117" s="12"/>
      <c r="R117" s="12"/>
      <c r="S117" s="54" t="s">
        <v>88</v>
      </c>
      <c r="T117" s="55" t="s">
        <v>265</v>
      </c>
    </row>
    <row r="118" spans="1:20" s="5" customFormat="1" x14ac:dyDescent="0.25">
      <c r="A118" s="55" t="s">
        <v>102</v>
      </c>
      <c r="B118" s="55" t="s">
        <v>164</v>
      </c>
      <c r="C118" s="26"/>
      <c r="D118" s="11"/>
      <c r="E118" s="11" t="s">
        <v>18</v>
      </c>
      <c r="F118" s="11"/>
      <c r="G118" s="27">
        <v>2</v>
      </c>
      <c r="H118" s="17"/>
      <c r="I118" s="17"/>
      <c r="J118" s="28"/>
      <c r="K118" s="29">
        <v>3</v>
      </c>
      <c r="L118" s="29" t="s">
        <v>64</v>
      </c>
      <c r="M118" s="13"/>
      <c r="N118" s="15"/>
      <c r="O118" s="12"/>
      <c r="P118" s="10"/>
      <c r="Q118" s="12"/>
      <c r="R118" s="12"/>
      <c r="S118" s="54" t="s">
        <v>54</v>
      </c>
      <c r="T118" s="55" t="s">
        <v>264</v>
      </c>
    </row>
    <row r="119" spans="1:20" s="5" customFormat="1" x14ac:dyDescent="0.25">
      <c r="A119" s="55" t="s">
        <v>103</v>
      </c>
      <c r="B119" s="55" t="s">
        <v>165</v>
      </c>
      <c r="C119" s="26"/>
      <c r="D119" s="11"/>
      <c r="E119" s="11" t="s">
        <v>18</v>
      </c>
      <c r="F119" s="11"/>
      <c r="G119" s="27">
        <v>2</v>
      </c>
      <c r="H119" s="17"/>
      <c r="I119" s="17"/>
      <c r="J119" s="28"/>
      <c r="K119" s="29">
        <v>3</v>
      </c>
      <c r="L119" s="29" t="s">
        <v>64</v>
      </c>
      <c r="M119" s="13"/>
      <c r="N119" s="15"/>
      <c r="O119" s="12"/>
      <c r="P119" s="10"/>
      <c r="Q119" s="12"/>
      <c r="R119" s="12"/>
      <c r="S119" s="54" t="s">
        <v>54</v>
      </c>
      <c r="T119" s="55" t="s">
        <v>263</v>
      </c>
    </row>
    <row r="120" spans="1:20" s="5" customFormat="1" x14ac:dyDescent="0.25">
      <c r="A120" s="88" t="s">
        <v>220</v>
      </c>
      <c r="B120" s="89"/>
      <c r="C120" s="33"/>
      <c r="D120" s="34"/>
      <c r="E120" s="34"/>
      <c r="F120" s="34"/>
      <c r="G120" s="90">
        <f>SUM(C120:F120)</f>
        <v>0</v>
      </c>
      <c r="H120" s="91"/>
      <c r="I120" s="91"/>
      <c r="J120" s="91"/>
      <c r="K120" s="91"/>
      <c r="L120" s="92"/>
      <c r="M120" s="86"/>
      <c r="N120" s="87"/>
      <c r="O120" s="87"/>
      <c r="P120" s="87"/>
      <c r="Q120" s="87"/>
      <c r="R120" s="87"/>
      <c r="S120" s="87"/>
      <c r="T120" s="62">
        <f>SUMIF(T116:T119,"=x",$G116:$G119)+SUMIF(T116:T119,"=x",$H116:$H119)+SUMIF(T116:T119,"=x",$I116:$I119)</f>
        <v>0</v>
      </c>
    </row>
    <row r="121" spans="1:20" s="5" customFormat="1" x14ac:dyDescent="0.25">
      <c r="A121" s="99" t="s">
        <v>221</v>
      </c>
      <c r="B121" s="100"/>
      <c r="C121" s="35"/>
      <c r="D121" s="36"/>
      <c r="E121" s="36"/>
      <c r="F121" s="36"/>
      <c r="G121" s="101">
        <v>10</v>
      </c>
      <c r="H121" s="102"/>
      <c r="I121" s="102"/>
      <c r="J121" s="102"/>
      <c r="K121" s="102"/>
      <c r="L121" s="103"/>
      <c r="M121" s="86"/>
      <c r="N121" s="87"/>
      <c r="O121" s="87"/>
      <c r="P121" s="87"/>
      <c r="Q121" s="87"/>
      <c r="R121" s="87"/>
      <c r="S121" s="87"/>
      <c r="T121" s="62">
        <f>SUMIF(T117:T120,"=x",$G117:$G120)+SUMIF(T117:T120,"=x",$H117:$H120)+SUMIF(T117:T120,"=x",$I117:$I120)</f>
        <v>0</v>
      </c>
    </row>
    <row r="122" spans="1:20" s="5" customFormat="1" x14ac:dyDescent="0.25">
      <c r="A122" s="104" t="s">
        <v>222</v>
      </c>
      <c r="B122" s="105"/>
      <c r="C122" s="58">
        <f>SUMPRODUCT(--(C112:C119="x"),--($L112:$L119="K"))</f>
        <v>0</v>
      </c>
      <c r="D122" s="32">
        <f>SUMPRODUCT(--(D112:D119="x"),--($L112:$L119="K"))</f>
        <v>0</v>
      </c>
      <c r="E122" s="32">
        <f>SUMPRODUCT(--(E112:E119="x"),--($L112:$L119="K"))</f>
        <v>0</v>
      </c>
      <c r="F122" s="59">
        <f>SUMPRODUCT(--(F112:F119="x"),--($L112:$L119="K"))</f>
        <v>0</v>
      </c>
      <c r="G122" s="83">
        <f>SUM(C122:F122)</f>
        <v>0</v>
      </c>
      <c r="H122" s="84"/>
      <c r="I122" s="84"/>
      <c r="J122" s="84"/>
      <c r="K122" s="84"/>
      <c r="L122" s="85"/>
      <c r="M122" s="86"/>
      <c r="N122" s="87"/>
      <c r="O122" s="87"/>
      <c r="P122" s="87"/>
      <c r="Q122" s="87"/>
      <c r="R122" s="87"/>
      <c r="S122" s="87"/>
      <c r="T122" s="62">
        <f>SUMIF(T118:T121,"=x",$G118:$G121)+SUMIF(T118:T121,"=x",$H118:$H121)+SUMIF(T118:T121,"=x",$I118:$I121)</f>
        <v>0</v>
      </c>
    </row>
    <row r="123" spans="1:20" s="5" customFormat="1" ht="13.5" customHeight="1" x14ac:dyDescent="0.25">
      <c r="A123" s="97" t="s">
        <v>246</v>
      </c>
      <c r="B123" s="98"/>
      <c r="C123" s="75"/>
      <c r="D123" s="76"/>
      <c r="E123" s="76"/>
      <c r="F123" s="76"/>
      <c r="G123" s="75"/>
      <c r="H123" s="76"/>
      <c r="I123" s="76"/>
      <c r="J123" s="76"/>
      <c r="K123" s="76"/>
      <c r="L123" s="77"/>
      <c r="M123" s="75"/>
      <c r="N123" s="76"/>
      <c r="O123" s="76"/>
      <c r="P123" s="76"/>
      <c r="Q123" s="76"/>
      <c r="R123" s="76"/>
      <c r="S123" s="76"/>
      <c r="T123" s="60"/>
    </row>
    <row r="124" spans="1:20" s="5" customFormat="1" ht="12.9" customHeight="1" x14ac:dyDescent="0.25">
      <c r="A124" s="106" t="s">
        <v>243</v>
      </c>
      <c r="B124" s="107"/>
      <c r="C124" s="75"/>
      <c r="D124" s="76"/>
      <c r="E124" s="76"/>
      <c r="F124" s="76"/>
      <c r="G124" s="75"/>
      <c r="H124" s="76"/>
      <c r="I124" s="76"/>
      <c r="J124" s="76"/>
      <c r="K124" s="76"/>
      <c r="L124" s="77"/>
      <c r="M124" s="75"/>
      <c r="N124" s="76"/>
      <c r="O124" s="76"/>
      <c r="P124" s="76"/>
      <c r="Q124" s="76"/>
      <c r="R124" s="76"/>
      <c r="S124" s="76"/>
      <c r="T124" s="60"/>
    </row>
    <row r="125" spans="1:20" s="5" customFormat="1" x14ac:dyDescent="0.25">
      <c r="A125" s="55" t="s">
        <v>104</v>
      </c>
      <c r="B125" s="55" t="s">
        <v>105</v>
      </c>
      <c r="C125" s="26" t="s">
        <v>18</v>
      </c>
      <c r="D125" s="11"/>
      <c r="E125" s="11"/>
      <c r="F125" s="11"/>
      <c r="G125" s="27"/>
      <c r="H125" s="17">
        <v>2</v>
      </c>
      <c r="I125" s="17"/>
      <c r="J125" s="28"/>
      <c r="K125" s="29">
        <v>3</v>
      </c>
      <c r="L125" s="29" t="s">
        <v>27</v>
      </c>
      <c r="M125" s="13"/>
      <c r="N125" s="15"/>
      <c r="O125" s="12"/>
      <c r="P125" s="10"/>
      <c r="Q125" s="12"/>
      <c r="R125" s="12"/>
      <c r="S125" s="54" t="s">
        <v>65</v>
      </c>
      <c r="T125" s="55" t="s">
        <v>105</v>
      </c>
    </row>
    <row r="126" spans="1:20" s="5" customFormat="1" x14ac:dyDescent="0.25">
      <c r="A126" s="55" t="s">
        <v>106</v>
      </c>
      <c r="B126" s="55" t="s">
        <v>166</v>
      </c>
      <c r="C126" s="26"/>
      <c r="D126" s="11" t="s">
        <v>18</v>
      </c>
      <c r="E126" s="11"/>
      <c r="F126" s="11"/>
      <c r="G126" s="27">
        <v>2</v>
      </c>
      <c r="H126" s="17"/>
      <c r="I126" s="17"/>
      <c r="J126" s="28"/>
      <c r="K126" s="29">
        <v>3</v>
      </c>
      <c r="L126" s="29" t="s">
        <v>22</v>
      </c>
      <c r="M126" s="13"/>
      <c r="N126" s="15"/>
      <c r="O126" s="12"/>
      <c r="P126" s="10"/>
      <c r="Q126" s="12"/>
      <c r="R126" s="12"/>
      <c r="S126" s="54" t="s">
        <v>32</v>
      </c>
      <c r="T126" s="55" t="s">
        <v>262</v>
      </c>
    </row>
    <row r="127" spans="1:20" s="5" customFormat="1" x14ac:dyDescent="0.25">
      <c r="A127" s="55" t="s">
        <v>107</v>
      </c>
      <c r="B127" s="55" t="s">
        <v>108</v>
      </c>
      <c r="C127" s="26"/>
      <c r="D127" s="11"/>
      <c r="E127" s="11" t="s">
        <v>18</v>
      </c>
      <c r="F127" s="11"/>
      <c r="G127" s="27">
        <v>2</v>
      </c>
      <c r="H127" s="17"/>
      <c r="I127" s="17"/>
      <c r="J127" s="28"/>
      <c r="K127" s="29">
        <v>3</v>
      </c>
      <c r="L127" s="29" t="s">
        <v>64</v>
      </c>
      <c r="M127" s="13"/>
      <c r="N127" s="15"/>
      <c r="O127" s="12"/>
      <c r="P127" s="10"/>
      <c r="Q127" s="12"/>
      <c r="R127" s="12"/>
      <c r="S127" s="54" t="s">
        <v>65</v>
      </c>
      <c r="T127" s="55" t="s">
        <v>108</v>
      </c>
    </row>
    <row r="128" spans="1:20" s="5" customFormat="1" x14ac:dyDescent="0.25">
      <c r="A128" s="55" t="s">
        <v>77</v>
      </c>
      <c r="B128" s="55" t="s">
        <v>142</v>
      </c>
      <c r="C128" s="26"/>
      <c r="D128" s="11" t="s">
        <v>18</v>
      </c>
      <c r="E128" s="11"/>
      <c r="F128" s="11"/>
      <c r="G128" s="27"/>
      <c r="H128" s="17">
        <v>2</v>
      </c>
      <c r="I128" s="17"/>
      <c r="J128" s="28"/>
      <c r="K128" s="29">
        <v>3</v>
      </c>
      <c r="L128" s="29" t="s">
        <v>27</v>
      </c>
      <c r="M128" s="13"/>
      <c r="N128" s="15"/>
      <c r="O128" s="12"/>
      <c r="P128" s="10"/>
      <c r="Q128" s="12"/>
      <c r="R128" s="12"/>
      <c r="S128" s="65" t="s">
        <v>78</v>
      </c>
      <c r="T128" s="55" t="s">
        <v>302</v>
      </c>
    </row>
    <row r="129" spans="1:20" s="5" customFormat="1" x14ac:dyDescent="0.25">
      <c r="A129" s="55" t="s">
        <v>110</v>
      </c>
      <c r="B129" s="55" t="s">
        <v>168</v>
      </c>
      <c r="C129" s="26"/>
      <c r="D129" s="11"/>
      <c r="E129" s="11" t="s">
        <v>18</v>
      </c>
      <c r="F129" s="11"/>
      <c r="G129" s="27">
        <v>2</v>
      </c>
      <c r="H129" s="17"/>
      <c r="I129" s="17"/>
      <c r="J129" s="28"/>
      <c r="K129" s="29">
        <v>3</v>
      </c>
      <c r="L129" s="29" t="s">
        <v>64</v>
      </c>
      <c r="M129" s="13"/>
      <c r="N129" s="15"/>
      <c r="O129" s="12"/>
      <c r="P129" s="10"/>
      <c r="Q129" s="12"/>
      <c r="R129" s="12"/>
      <c r="S129" s="54" t="s">
        <v>82</v>
      </c>
      <c r="T129" s="55" t="s">
        <v>260</v>
      </c>
    </row>
    <row r="130" spans="1:20" s="5" customFormat="1" x14ac:dyDescent="0.25">
      <c r="A130" s="55" t="s">
        <v>111</v>
      </c>
      <c r="B130" s="55" t="s">
        <v>169</v>
      </c>
      <c r="C130" s="26"/>
      <c r="D130" s="11"/>
      <c r="E130" s="11" t="s">
        <v>18</v>
      </c>
      <c r="F130" s="11"/>
      <c r="G130" s="27">
        <v>2</v>
      </c>
      <c r="H130" s="17"/>
      <c r="I130" s="17"/>
      <c r="J130" s="28"/>
      <c r="K130" s="29">
        <v>3</v>
      </c>
      <c r="L130" s="29" t="s">
        <v>64</v>
      </c>
      <c r="M130" s="13"/>
      <c r="N130" s="15"/>
      <c r="O130" s="12"/>
      <c r="P130" s="10"/>
      <c r="Q130" s="12"/>
      <c r="R130" s="12"/>
      <c r="S130" s="54" t="s">
        <v>62</v>
      </c>
      <c r="T130" s="55" t="s">
        <v>259</v>
      </c>
    </row>
    <row r="131" spans="1:20" s="5" customFormat="1" x14ac:dyDescent="0.25">
      <c r="A131" s="88" t="s">
        <v>220</v>
      </c>
      <c r="B131" s="89"/>
      <c r="C131" s="33"/>
      <c r="D131" s="34"/>
      <c r="E131" s="34"/>
      <c r="F131" s="34"/>
      <c r="G131" s="90">
        <f>SUM(C131:F131)</f>
        <v>0</v>
      </c>
      <c r="H131" s="91"/>
      <c r="I131" s="91"/>
      <c r="J131" s="91"/>
      <c r="K131" s="91"/>
      <c r="L131" s="92"/>
      <c r="M131" s="86"/>
      <c r="N131" s="87"/>
      <c r="O131" s="87"/>
      <c r="P131" s="87"/>
      <c r="Q131" s="87"/>
      <c r="R131" s="87"/>
      <c r="S131" s="87"/>
      <c r="T131" s="62">
        <f>SUMIF(T127:T130,"=x",$G127:$G130)+SUMIF(T127:T130,"=x",$H127:$H130)+SUMIF(T127:T130,"=x",$I127:$I130)</f>
        <v>0</v>
      </c>
    </row>
    <row r="132" spans="1:20" s="5" customFormat="1" x14ac:dyDescent="0.25">
      <c r="A132" s="99" t="s">
        <v>221</v>
      </c>
      <c r="B132" s="100"/>
      <c r="C132" s="35"/>
      <c r="D132" s="36"/>
      <c r="E132" s="36"/>
      <c r="F132" s="36"/>
      <c r="G132" s="101">
        <v>6</v>
      </c>
      <c r="H132" s="102"/>
      <c r="I132" s="102"/>
      <c r="J132" s="102"/>
      <c r="K132" s="102"/>
      <c r="L132" s="103"/>
      <c r="M132" s="86"/>
      <c r="N132" s="87"/>
      <c r="O132" s="87"/>
      <c r="P132" s="87"/>
      <c r="Q132" s="87"/>
      <c r="R132" s="87"/>
      <c r="S132" s="87"/>
      <c r="T132" s="62">
        <f>SUMIF(T128:T131,"=x",$G128:$G131)+SUMIF(T128:T131,"=x",$H128:$H131)+SUMIF(T128:T131,"=x",$I128:$I131)</f>
        <v>0</v>
      </c>
    </row>
    <row r="133" spans="1:20" s="5" customFormat="1" x14ac:dyDescent="0.25">
      <c r="A133" s="104" t="s">
        <v>222</v>
      </c>
      <c r="B133" s="105"/>
      <c r="C133" s="58"/>
      <c r="D133" s="32"/>
      <c r="E133" s="32"/>
      <c r="F133" s="59"/>
      <c r="G133" s="83">
        <f>SUM(C133:F133)</f>
        <v>0</v>
      </c>
      <c r="H133" s="84"/>
      <c r="I133" s="84"/>
      <c r="J133" s="84"/>
      <c r="K133" s="84"/>
      <c r="L133" s="85"/>
      <c r="M133" s="86"/>
      <c r="N133" s="87"/>
      <c r="O133" s="87"/>
      <c r="P133" s="87"/>
      <c r="Q133" s="87"/>
      <c r="R133" s="87"/>
      <c r="S133" s="87"/>
      <c r="T133" s="62">
        <f>SUMIF(T129:T132,"=x",$G129:$G132)+SUMIF(T129:T132,"=x",$H129:$H132)+SUMIF(T129:T132,"=x",$I129:$I132)</f>
        <v>0</v>
      </c>
    </row>
    <row r="134" spans="1:20" s="5" customFormat="1" ht="26.1" customHeight="1" x14ac:dyDescent="0.25">
      <c r="A134" s="97" t="s">
        <v>247</v>
      </c>
      <c r="B134" s="98"/>
      <c r="C134" s="75"/>
      <c r="D134" s="76"/>
      <c r="E134" s="76"/>
      <c r="F134" s="76"/>
      <c r="G134" s="75"/>
      <c r="H134" s="76"/>
      <c r="I134" s="76"/>
      <c r="J134" s="76"/>
      <c r="K134" s="76"/>
      <c r="L134" s="77"/>
      <c r="M134" s="75"/>
      <c r="N134" s="76"/>
      <c r="O134" s="76"/>
      <c r="P134" s="76"/>
      <c r="Q134" s="76"/>
      <c r="R134" s="76"/>
      <c r="S134" s="76"/>
      <c r="T134" s="60"/>
    </row>
    <row r="135" spans="1:20" s="5" customFormat="1" ht="12.9" customHeight="1" x14ac:dyDescent="0.25">
      <c r="A135" s="106" t="s">
        <v>242</v>
      </c>
      <c r="B135" s="107"/>
      <c r="C135" s="75"/>
      <c r="D135" s="76"/>
      <c r="E135" s="76"/>
      <c r="F135" s="76"/>
      <c r="G135" s="75"/>
      <c r="H135" s="76"/>
      <c r="I135" s="76"/>
      <c r="J135" s="76"/>
      <c r="K135" s="76"/>
      <c r="L135" s="77"/>
      <c r="M135" s="75"/>
      <c r="N135" s="76"/>
      <c r="O135" s="76"/>
      <c r="P135" s="76"/>
      <c r="Q135" s="76"/>
      <c r="R135" s="76"/>
      <c r="S135" s="76"/>
      <c r="T135" s="60"/>
    </row>
    <row r="136" spans="1:20" s="5" customFormat="1" x14ac:dyDescent="0.25">
      <c r="A136" s="55" t="s">
        <v>113</v>
      </c>
      <c r="B136" s="55" t="s">
        <v>170</v>
      </c>
      <c r="C136" s="26"/>
      <c r="D136" s="11" t="s">
        <v>18</v>
      </c>
      <c r="E136" s="11"/>
      <c r="F136" s="11"/>
      <c r="G136" s="27"/>
      <c r="H136" s="17">
        <v>2</v>
      </c>
      <c r="I136" s="17"/>
      <c r="J136" s="28"/>
      <c r="K136" s="29">
        <v>3</v>
      </c>
      <c r="L136" s="29" t="s">
        <v>27</v>
      </c>
      <c r="M136" s="13"/>
      <c r="N136" s="10"/>
      <c r="O136" s="12"/>
      <c r="P136" s="10"/>
      <c r="Q136" s="12"/>
      <c r="R136" s="12"/>
      <c r="S136" s="54" t="s">
        <v>91</v>
      </c>
      <c r="T136" s="55" t="s">
        <v>258</v>
      </c>
    </row>
    <row r="137" spans="1:20" s="5" customFormat="1" x14ac:dyDescent="0.25">
      <c r="A137" s="55" t="s">
        <v>114</v>
      </c>
      <c r="B137" s="55" t="s">
        <v>178</v>
      </c>
      <c r="C137" s="26"/>
      <c r="D137" s="11"/>
      <c r="E137" s="11"/>
      <c r="F137" s="11" t="s">
        <v>18</v>
      </c>
      <c r="G137" s="27"/>
      <c r="H137" s="17">
        <v>3</v>
      </c>
      <c r="I137" s="17"/>
      <c r="J137" s="28"/>
      <c r="K137" s="29">
        <v>4</v>
      </c>
      <c r="L137" s="29" t="s">
        <v>27</v>
      </c>
      <c r="M137" s="13"/>
      <c r="N137" s="10"/>
      <c r="O137" s="12"/>
      <c r="P137" s="10"/>
      <c r="Q137" s="12"/>
      <c r="R137" s="12"/>
      <c r="S137" s="54" t="s">
        <v>115</v>
      </c>
      <c r="T137" s="55" t="s">
        <v>257</v>
      </c>
    </row>
    <row r="138" spans="1:20" s="5" customFormat="1" x14ac:dyDescent="0.25">
      <c r="A138" s="55" t="s">
        <v>116</v>
      </c>
      <c r="B138" s="55" t="s">
        <v>148</v>
      </c>
      <c r="C138" s="26"/>
      <c r="D138" s="11"/>
      <c r="E138" s="11"/>
      <c r="F138" s="11" t="s">
        <v>18</v>
      </c>
      <c r="G138" s="27"/>
      <c r="H138" s="17">
        <v>1</v>
      </c>
      <c r="I138" s="17"/>
      <c r="J138" s="28"/>
      <c r="K138" s="29">
        <v>2</v>
      </c>
      <c r="L138" s="29" t="s">
        <v>27</v>
      </c>
      <c r="M138" s="13"/>
      <c r="N138" s="10"/>
      <c r="O138" s="12"/>
      <c r="P138" s="10"/>
      <c r="Q138" s="12"/>
      <c r="R138" s="12"/>
      <c r="S138" s="54" t="s">
        <v>124</v>
      </c>
      <c r="T138" s="55" t="s">
        <v>256</v>
      </c>
    </row>
    <row r="139" spans="1:20" s="5" customFormat="1" x14ac:dyDescent="0.25">
      <c r="A139" s="55" t="s">
        <v>112</v>
      </c>
      <c r="B139" s="55" t="s">
        <v>171</v>
      </c>
      <c r="C139" s="26"/>
      <c r="D139" s="11"/>
      <c r="E139" s="11" t="s">
        <v>18</v>
      </c>
      <c r="F139" s="11"/>
      <c r="G139" s="27"/>
      <c r="H139" s="17">
        <v>1</v>
      </c>
      <c r="I139" s="17"/>
      <c r="J139" s="28"/>
      <c r="K139" s="29">
        <v>2</v>
      </c>
      <c r="L139" s="29" t="s">
        <v>27</v>
      </c>
      <c r="M139" s="13"/>
      <c r="N139" s="15"/>
      <c r="O139" s="12"/>
      <c r="P139" s="10"/>
      <c r="Q139" s="12"/>
      <c r="R139" s="12"/>
      <c r="S139" s="54" t="s">
        <v>91</v>
      </c>
      <c r="T139" s="55" t="s">
        <v>255</v>
      </c>
    </row>
    <row r="140" spans="1:20" s="5" customFormat="1" x14ac:dyDescent="0.25">
      <c r="A140" s="55" t="s">
        <v>117</v>
      </c>
      <c r="B140" s="55" t="s">
        <v>172</v>
      </c>
      <c r="C140" s="26"/>
      <c r="D140" s="11"/>
      <c r="E140" s="11"/>
      <c r="F140" s="11" t="s">
        <v>18</v>
      </c>
      <c r="G140" s="27"/>
      <c r="H140" s="17">
        <v>1</v>
      </c>
      <c r="I140" s="17"/>
      <c r="J140" s="28"/>
      <c r="K140" s="29">
        <v>4</v>
      </c>
      <c r="L140" s="29" t="s">
        <v>27</v>
      </c>
      <c r="M140" s="13"/>
      <c r="N140" s="15"/>
      <c r="O140" s="12"/>
      <c r="P140" s="10"/>
      <c r="Q140" s="12"/>
      <c r="R140" s="12"/>
      <c r="S140" s="54" t="s">
        <v>124</v>
      </c>
      <c r="T140" s="55" t="s">
        <v>254</v>
      </c>
    </row>
    <row r="141" spans="1:20" s="5" customFormat="1" x14ac:dyDescent="0.25">
      <c r="A141" s="55" t="s">
        <v>118</v>
      </c>
      <c r="B141" s="55" t="s">
        <v>173</v>
      </c>
      <c r="C141" s="26"/>
      <c r="D141" s="11" t="s">
        <v>18</v>
      </c>
      <c r="E141" s="11"/>
      <c r="F141" s="11"/>
      <c r="G141" s="27"/>
      <c r="H141" s="17">
        <v>2</v>
      </c>
      <c r="I141" s="17"/>
      <c r="J141" s="28"/>
      <c r="K141" s="29">
        <v>3</v>
      </c>
      <c r="L141" s="29" t="s">
        <v>27</v>
      </c>
      <c r="M141" s="13"/>
      <c r="N141" s="15"/>
      <c r="O141" s="12"/>
      <c r="P141" s="10"/>
      <c r="Q141" s="12"/>
      <c r="R141" s="12"/>
      <c r="S141" s="54" t="s">
        <v>115</v>
      </c>
      <c r="T141" s="55" t="s">
        <v>253</v>
      </c>
    </row>
    <row r="142" spans="1:20" s="5" customFormat="1" x14ac:dyDescent="0.25">
      <c r="A142" s="55" t="s">
        <v>119</v>
      </c>
      <c r="B142" s="55" t="s">
        <v>190</v>
      </c>
      <c r="C142" s="26"/>
      <c r="D142" s="11"/>
      <c r="E142" s="17" t="s">
        <v>18</v>
      </c>
      <c r="F142" s="11"/>
      <c r="G142" s="27">
        <v>2</v>
      </c>
      <c r="H142" s="17"/>
      <c r="I142" s="17"/>
      <c r="J142" s="28"/>
      <c r="K142" s="29">
        <v>3</v>
      </c>
      <c r="L142" s="29" t="s">
        <v>64</v>
      </c>
      <c r="M142" s="13"/>
      <c r="N142" s="15"/>
      <c r="O142" s="12"/>
      <c r="P142" s="10"/>
      <c r="Q142" s="12"/>
      <c r="R142" s="12"/>
      <c r="S142" s="54" t="s">
        <v>124</v>
      </c>
      <c r="T142" s="55" t="s">
        <v>250</v>
      </c>
    </row>
    <row r="143" spans="1:20" s="5" customFormat="1" x14ac:dyDescent="0.25">
      <c r="A143" s="88" t="s">
        <v>220</v>
      </c>
      <c r="B143" s="89"/>
      <c r="C143" s="33"/>
      <c r="D143" s="34"/>
      <c r="E143" s="34"/>
      <c r="F143" s="34"/>
      <c r="G143" s="90">
        <f>SUM(C143:F143)</f>
        <v>0</v>
      </c>
      <c r="H143" s="91"/>
      <c r="I143" s="91"/>
      <c r="J143" s="91"/>
      <c r="K143" s="91"/>
      <c r="L143" s="92"/>
      <c r="M143" s="86"/>
      <c r="N143" s="87"/>
      <c r="O143" s="87"/>
      <c r="P143" s="87"/>
      <c r="Q143" s="87"/>
      <c r="R143" s="87"/>
      <c r="S143" s="87"/>
      <c r="T143" s="62">
        <f>SUMIF(T139:T142,"=x",$G139:$G142)+SUMIF(T139:T142,"=x",$H139:$H142)+SUMIF(T139:T142,"=x",$I139:$I142)</f>
        <v>0</v>
      </c>
    </row>
    <row r="144" spans="1:20" s="5" customFormat="1" x14ac:dyDescent="0.25">
      <c r="A144" s="99" t="s">
        <v>221</v>
      </c>
      <c r="B144" s="100"/>
      <c r="C144" s="35"/>
      <c r="D144" s="36"/>
      <c r="E144" s="36"/>
      <c r="F144" s="36"/>
      <c r="G144" s="101">
        <v>10</v>
      </c>
      <c r="H144" s="102"/>
      <c r="I144" s="102"/>
      <c r="J144" s="102"/>
      <c r="K144" s="102"/>
      <c r="L144" s="103"/>
      <c r="M144" s="86"/>
      <c r="N144" s="87"/>
      <c r="O144" s="87"/>
      <c r="P144" s="87"/>
      <c r="Q144" s="87"/>
      <c r="R144" s="87"/>
      <c r="S144" s="87"/>
      <c r="T144" s="62">
        <f>SUMIF(T140:T143,"=x",$G140:$G143)+SUMIF(T140:T143,"=x",$H140:$H143)+SUMIF(T140:T143,"=x",$I140:$I143)</f>
        <v>0</v>
      </c>
    </row>
    <row r="145" spans="1:20" s="5" customFormat="1" x14ac:dyDescent="0.25">
      <c r="A145" s="104" t="s">
        <v>222</v>
      </c>
      <c r="B145" s="105"/>
      <c r="C145" s="58"/>
      <c r="D145" s="32"/>
      <c r="E145" s="32"/>
      <c r="F145" s="59"/>
      <c r="G145" s="83">
        <f>SUM(C145:F145)</f>
        <v>0</v>
      </c>
      <c r="H145" s="84"/>
      <c r="I145" s="84"/>
      <c r="J145" s="84"/>
      <c r="K145" s="84"/>
      <c r="L145" s="85"/>
      <c r="M145" s="86"/>
      <c r="N145" s="87"/>
      <c r="O145" s="87"/>
      <c r="P145" s="87"/>
      <c r="Q145" s="87"/>
      <c r="R145" s="87"/>
      <c r="S145" s="87"/>
      <c r="T145" s="62">
        <f>SUMIF(T141:T144,"=x",$G141:$G144)+SUMIF(T141:T144,"=x",$H141:$H144)+SUMIF(T141:T144,"=x",$I141:$I144)</f>
        <v>0</v>
      </c>
    </row>
    <row r="146" spans="1:20" s="5" customFormat="1" x14ac:dyDescent="0.25">
      <c r="A146" s="95" t="s">
        <v>244</v>
      </c>
      <c r="B146" s="96"/>
      <c r="C146" s="75"/>
      <c r="D146" s="76"/>
      <c r="E146" s="76"/>
      <c r="F146" s="76"/>
      <c r="G146" s="75"/>
      <c r="H146" s="76"/>
      <c r="I146" s="76"/>
      <c r="J146" s="76"/>
      <c r="K146" s="76"/>
      <c r="L146" s="77"/>
      <c r="M146" s="75"/>
      <c r="N146" s="76"/>
      <c r="O146" s="76"/>
      <c r="P146" s="76"/>
      <c r="Q146" s="76"/>
      <c r="R146" s="76"/>
      <c r="S146" s="76"/>
      <c r="T146" s="60"/>
    </row>
    <row r="147" spans="1:20" s="5" customFormat="1" ht="26.1" customHeight="1" x14ac:dyDescent="0.25">
      <c r="A147" s="106" t="s">
        <v>245</v>
      </c>
      <c r="B147" s="107"/>
      <c r="C147" s="75"/>
      <c r="D147" s="76"/>
      <c r="E147" s="76"/>
      <c r="F147" s="76"/>
      <c r="G147" s="75"/>
      <c r="H147" s="76"/>
      <c r="I147" s="76"/>
      <c r="J147" s="76"/>
      <c r="K147" s="76"/>
      <c r="L147" s="77"/>
      <c r="M147" s="75"/>
      <c r="N147" s="76"/>
      <c r="O147" s="76"/>
      <c r="P147" s="76"/>
      <c r="Q147" s="76"/>
      <c r="R147" s="76"/>
      <c r="S147" s="76"/>
      <c r="T147" s="60"/>
    </row>
    <row r="148" spans="1:20" s="5" customFormat="1" x14ac:dyDescent="0.25">
      <c r="A148" s="30"/>
      <c r="B148" s="21"/>
      <c r="C148" s="26"/>
      <c r="D148" s="11"/>
      <c r="E148" s="11" t="s">
        <v>18</v>
      </c>
      <c r="F148" s="11"/>
      <c r="G148" s="27"/>
      <c r="H148" s="17"/>
      <c r="I148" s="17"/>
      <c r="J148" s="28"/>
      <c r="K148" s="29">
        <v>6</v>
      </c>
      <c r="L148" s="29"/>
      <c r="M148" s="13"/>
      <c r="N148" s="16"/>
      <c r="O148" s="12"/>
      <c r="P148" s="10"/>
      <c r="Q148" s="12"/>
      <c r="R148" s="12"/>
      <c r="S148" s="54"/>
      <c r="T148" s="55"/>
    </row>
    <row r="149" spans="1:20" s="5" customFormat="1" x14ac:dyDescent="0.25">
      <c r="A149" s="30"/>
      <c r="B149" s="21"/>
      <c r="C149" s="26"/>
      <c r="D149" s="11"/>
      <c r="E149" s="11"/>
      <c r="F149" s="11" t="s">
        <v>18</v>
      </c>
      <c r="G149" s="27"/>
      <c r="H149" s="17"/>
      <c r="I149" s="17"/>
      <c r="J149" s="28"/>
      <c r="K149" s="29">
        <v>4</v>
      </c>
      <c r="L149" s="29"/>
      <c r="M149" s="13"/>
      <c r="N149" s="15"/>
      <c r="O149" s="12"/>
      <c r="P149" s="10"/>
      <c r="Q149" s="12"/>
      <c r="R149" s="12"/>
      <c r="S149" s="54"/>
      <c r="T149" s="55"/>
    </row>
    <row r="150" spans="1:20" s="5" customFormat="1" x14ac:dyDescent="0.25">
      <c r="A150" s="88" t="s">
        <v>220</v>
      </c>
      <c r="B150" s="89"/>
      <c r="C150" s="33">
        <f>SUMIF(C148:C149,"=x",$G148:$G149)+SUMIF(C148:C149,"=x",$H148:$H149)+SUMIF(C148:C149,"=x",$I148:$I149)</f>
        <v>0</v>
      </c>
      <c r="D150" s="34">
        <f>SUMIF(D148:D149,"=x",$G148:$G149)+SUMIF(D148:D149,"=x",$H148:$H149)+SUMIF(D148:D149,"=x",$I148:$I149)</f>
        <v>0</v>
      </c>
      <c r="E150" s="34">
        <f>SUMIF(E148:E149,"=x",$G148:$G149)+SUMIF(E148:E149,"=x",$H148:$H149)+SUMIF(E148:E149,"=x",$I148:$I149)</f>
        <v>0</v>
      </c>
      <c r="F150" s="34">
        <f>SUMIF(F148:F149,"=x",$G148:$G149)+SUMIF(F148:F149,"=x",$H148:$H149)+SUMIF(F148:F149,"=x",$I148:$I149)</f>
        <v>0</v>
      </c>
      <c r="G150" s="90"/>
      <c r="H150" s="91"/>
      <c r="I150" s="91"/>
      <c r="J150" s="91"/>
      <c r="K150" s="91"/>
      <c r="L150" s="92"/>
      <c r="M150" s="86"/>
      <c r="N150" s="87"/>
      <c r="O150" s="87"/>
      <c r="P150" s="87"/>
      <c r="Q150" s="87"/>
      <c r="R150" s="87"/>
      <c r="S150" s="87"/>
      <c r="T150" s="62">
        <f>SUMIF(T146:T149,"=x",$G146:$G149)+SUMIF(T146:T149,"=x",$H146:$H149)+SUMIF(T146:T149,"=x",$I146:$I149)</f>
        <v>0</v>
      </c>
    </row>
    <row r="151" spans="1:20" s="5" customFormat="1" x14ac:dyDescent="0.25">
      <c r="A151" s="99" t="s">
        <v>221</v>
      </c>
      <c r="B151" s="100"/>
      <c r="C151" s="35">
        <f>SUMIF(C148:C149,"=x",$K148:$K149)</f>
        <v>0</v>
      </c>
      <c r="D151" s="36">
        <f>SUMIF(D148:D149,"=x",$K148:$K149)</f>
        <v>0</v>
      </c>
      <c r="E151" s="36">
        <f>SUMIF(E148:E149,"=x",$K148:$K149)</f>
        <v>6</v>
      </c>
      <c r="F151" s="36">
        <f>SUMIF(F148:F149,"=x",$K148:$K149)</f>
        <v>4</v>
      </c>
      <c r="G151" s="101">
        <v>10</v>
      </c>
      <c r="H151" s="102"/>
      <c r="I151" s="102"/>
      <c r="J151" s="102"/>
      <c r="K151" s="102"/>
      <c r="L151" s="103"/>
      <c r="M151" s="86"/>
      <c r="N151" s="87"/>
      <c r="O151" s="87"/>
      <c r="P151" s="87"/>
      <c r="Q151" s="87"/>
      <c r="R151" s="87"/>
      <c r="S151" s="87"/>
      <c r="T151" s="62">
        <f>SUMIF(T147:T150,"=x",$G147:$G150)+SUMIF(T147:T150,"=x",$H147:$H150)+SUMIF(T147:T150,"=x",$I147:$I150)</f>
        <v>0</v>
      </c>
    </row>
    <row r="152" spans="1:20" s="5" customFormat="1" x14ac:dyDescent="0.25">
      <c r="A152" s="104" t="s">
        <v>222</v>
      </c>
      <c r="B152" s="105"/>
      <c r="C152" s="31">
        <f>SUMPRODUCT(--(C148:C149="x"),--($L148:$L149="K"))</f>
        <v>0</v>
      </c>
      <c r="D152" s="32">
        <f>SUMPRODUCT(--(D$6:D$9="x"),--($L$6:$L$9="K"))</f>
        <v>0</v>
      </c>
      <c r="E152" s="32">
        <f>SUMPRODUCT(--(E$6:E$9="x"),--($L$6:$L$9="K"))</f>
        <v>0</v>
      </c>
      <c r="F152" s="32">
        <f>SUMPRODUCT(--(F$6:F$9="x"),--($L$6:$L$9="K"))</f>
        <v>0</v>
      </c>
      <c r="G152" s="83">
        <f>SUM(C152:F152)</f>
        <v>0</v>
      </c>
      <c r="H152" s="84"/>
      <c r="I152" s="84"/>
      <c r="J152" s="84"/>
      <c r="K152" s="84"/>
      <c r="L152" s="85"/>
      <c r="M152" s="86"/>
      <c r="N152" s="87"/>
      <c r="O152" s="87"/>
      <c r="P152" s="87"/>
      <c r="Q152" s="87"/>
      <c r="R152" s="87"/>
      <c r="S152" s="87"/>
      <c r="T152" s="62">
        <f>SUMIF(T148:T151,"=x",$G148:$G151)+SUMIF(T148:T151,"=x",$H148:$H151)+SUMIF(T148:T151,"=x",$I148:$I151)</f>
        <v>0</v>
      </c>
    </row>
    <row r="153" spans="1:20" s="5" customFormat="1" x14ac:dyDescent="0.25">
      <c r="A153" s="95" t="s">
        <v>218</v>
      </c>
      <c r="B153" s="96"/>
      <c r="C153" s="75"/>
      <c r="D153" s="76"/>
      <c r="E153" s="76"/>
      <c r="F153" s="76"/>
      <c r="G153" s="75"/>
      <c r="H153" s="76"/>
      <c r="I153" s="76"/>
      <c r="J153" s="76"/>
      <c r="K153" s="76"/>
      <c r="L153" s="77"/>
      <c r="M153" s="75"/>
      <c r="N153" s="76"/>
      <c r="O153" s="76"/>
      <c r="P153" s="76"/>
      <c r="Q153" s="76"/>
      <c r="R153" s="76"/>
      <c r="S153" s="76"/>
      <c r="T153" s="60"/>
    </row>
    <row r="154" spans="1:20" s="5" customFormat="1" x14ac:dyDescent="0.25">
      <c r="A154" s="55" t="s">
        <v>19</v>
      </c>
      <c r="B154" s="55" t="s">
        <v>174</v>
      </c>
      <c r="C154" s="26"/>
      <c r="D154" s="11"/>
      <c r="E154" s="11" t="s">
        <v>18</v>
      </c>
      <c r="F154" s="11"/>
      <c r="G154" s="27"/>
      <c r="H154" s="17"/>
      <c r="I154" s="17"/>
      <c r="J154" s="28">
        <v>1</v>
      </c>
      <c r="K154" s="29">
        <v>10</v>
      </c>
      <c r="L154" s="29" t="s">
        <v>123</v>
      </c>
      <c r="M154" s="13"/>
      <c r="N154" s="37" t="s">
        <v>249</v>
      </c>
      <c r="O154" s="12"/>
      <c r="P154" s="10"/>
      <c r="Q154" s="12"/>
      <c r="R154" s="12"/>
      <c r="S154" s="54"/>
      <c r="T154" s="55" t="s">
        <v>251</v>
      </c>
    </row>
    <row r="155" spans="1:20" s="5" customFormat="1" x14ac:dyDescent="0.25">
      <c r="A155" s="55" t="s">
        <v>20</v>
      </c>
      <c r="B155" s="55" t="s">
        <v>175</v>
      </c>
      <c r="C155" s="26"/>
      <c r="D155" s="11"/>
      <c r="E155" s="11"/>
      <c r="F155" s="11" t="s">
        <v>18</v>
      </c>
      <c r="G155" s="27"/>
      <c r="H155" s="17"/>
      <c r="I155" s="17"/>
      <c r="J155" s="28">
        <v>1</v>
      </c>
      <c r="K155" s="29">
        <v>20</v>
      </c>
      <c r="L155" s="29" t="s">
        <v>123</v>
      </c>
      <c r="M155" s="38" t="s">
        <v>19</v>
      </c>
      <c r="N155" s="39" t="s">
        <v>174</v>
      </c>
      <c r="O155" s="12"/>
      <c r="P155" s="10"/>
      <c r="Q155" s="12"/>
      <c r="R155" s="12"/>
      <c r="S155" s="54"/>
      <c r="T155" s="55" t="s">
        <v>252</v>
      </c>
    </row>
    <row r="156" spans="1:20" s="5" customFormat="1" x14ac:dyDescent="0.25">
      <c r="A156" s="88" t="s">
        <v>220</v>
      </c>
      <c r="B156" s="89"/>
      <c r="C156" s="33">
        <f>SUMIF(C154:C155,"=x",$H154:$H155)+SUMIF(C154:C155,"=x",$I154:$I155)+SUMIF(C154:C155,"=x",$J154:$J155)</f>
        <v>0</v>
      </c>
      <c r="D156" s="34">
        <f>SUMIF(D154:D155,"=x",$H154:$H155)+SUMIF(D154:D155,"=x",$I154:$I155)+SUMIF(D154:D155,"=x",$J154:$J155)</f>
        <v>0</v>
      </c>
      <c r="E156" s="34">
        <f>SUMIF(E154:E155,"=x",$H154:$H155)+SUMIF(E154:E155,"=x",$I154:$I155)+SUMIF(E154:E155,"=x",$J154:$J155)</f>
        <v>1</v>
      </c>
      <c r="F156" s="34">
        <f>SUMIF(F154:F155,"=x",$H154:$H155)+SUMIF(F154:F155,"=x",$I154:$I155)+SUMIF(F154:F155,"=x",$J154:$J155)</f>
        <v>1</v>
      </c>
      <c r="G156" s="90">
        <v>2</v>
      </c>
      <c r="H156" s="91"/>
      <c r="I156" s="91"/>
      <c r="J156" s="91"/>
      <c r="K156" s="91"/>
      <c r="L156" s="92"/>
      <c r="M156" s="86"/>
      <c r="N156" s="87"/>
      <c r="O156" s="87"/>
      <c r="P156" s="87"/>
      <c r="Q156" s="87"/>
      <c r="R156" s="87"/>
      <c r="S156" s="87"/>
      <c r="T156" s="62">
        <f>SUMIF(T152:T155,"=x",$G152:$G155)+SUMIF(T152:T155,"=x",$H152:$H155)+SUMIF(T152:T155,"=x",$I152:$I155)</f>
        <v>0</v>
      </c>
    </row>
    <row r="157" spans="1:20" s="5" customFormat="1" x14ac:dyDescent="0.25">
      <c r="A157" s="99" t="s">
        <v>221</v>
      </c>
      <c r="B157" s="100"/>
      <c r="C157" s="35">
        <f>SUMIF(C154:C155,"=x",$L154:$L155)</f>
        <v>0</v>
      </c>
      <c r="D157" s="36">
        <f>SUMIF(D154:D155,"=x",$L154:$L155)</f>
        <v>0</v>
      </c>
      <c r="E157" s="36">
        <f>[1]mesterszak!$F$151</f>
        <v>10</v>
      </c>
      <c r="F157" s="36">
        <f>[1]mesterszak!$G$151</f>
        <v>20</v>
      </c>
      <c r="G157" s="101">
        <f>SUM(C157:F157)</f>
        <v>30</v>
      </c>
      <c r="H157" s="110"/>
      <c r="I157" s="110"/>
      <c r="J157" s="110"/>
      <c r="K157" s="110"/>
      <c r="L157" s="111"/>
      <c r="M157" s="86"/>
      <c r="N157" s="87"/>
      <c r="O157" s="87"/>
      <c r="P157" s="87"/>
      <c r="Q157" s="87"/>
      <c r="R157" s="87"/>
      <c r="S157" s="87"/>
      <c r="T157" s="62">
        <f>SUMIF(T153:T156,"=x",$G153:$G156)+SUMIF(T153:T156,"=x",$H153:$H156)+SUMIF(T153:T156,"=x",$I153:$I156)</f>
        <v>0</v>
      </c>
    </row>
    <row r="158" spans="1:20" s="5" customFormat="1" x14ac:dyDescent="0.25">
      <c r="A158" s="104" t="s">
        <v>222</v>
      </c>
      <c r="B158" s="105"/>
      <c r="C158" s="58">
        <f>SUMPRODUCT(--(C154:C155="x"),--($M154:$M155="K"))</f>
        <v>0</v>
      </c>
      <c r="D158" s="32">
        <f>SUMPRODUCT(--(D154:D155="x"),--($M154:$M155="K"))</f>
        <v>0</v>
      </c>
      <c r="E158" s="32">
        <f>SUMPRODUCT(--(E154:E155="x"),--($M154:$M155="K"))</f>
        <v>0</v>
      </c>
      <c r="F158" s="59">
        <f>SUMPRODUCT(--(F154:F155="x"),--($M154:$M155="K"))</f>
        <v>0</v>
      </c>
      <c r="G158" s="83">
        <f>SUM(C158:F158)</f>
        <v>0</v>
      </c>
      <c r="H158" s="84"/>
      <c r="I158" s="84"/>
      <c r="J158" s="84"/>
      <c r="K158" s="84"/>
      <c r="L158" s="85"/>
      <c r="M158" s="86"/>
      <c r="N158" s="87"/>
      <c r="O158" s="87"/>
      <c r="P158" s="87"/>
      <c r="Q158" s="87"/>
      <c r="R158" s="87"/>
      <c r="S158" s="87"/>
      <c r="T158" s="62">
        <f>SUMIF(T154:T157,"=x",$G154:$G157)+SUMIF(T154:T157,"=x",$H154:$H157)+SUMIF(T154:T157,"=x",$I154:$I157)</f>
        <v>0</v>
      </c>
    </row>
    <row r="159" spans="1:20" s="5" customFormat="1" x14ac:dyDescent="0.25">
      <c r="A159" s="95" t="s">
        <v>219</v>
      </c>
      <c r="B159" s="96"/>
      <c r="C159" s="75"/>
      <c r="D159" s="76"/>
      <c r="E159" s="76"/>
      <c r="F159" s="76"/>
      <c r="G159" s="75"/>
      <c r="H159" s="76"/>
      <c r="I159" s="76"/>
      <c r="J159" s="76"/>
      <c r="K159" s="76"/>
      <c r="L159" s="77"/>
      <c r="M159" s="75"/>
      <c r="N159" s="76"/>
      <c r="O159" s="76"/>
      <c r="P159" s="76"/>
      <c r="Q159" s="76"/>
      <c r="R159" s="76"/>
      <c r="S159" s="76"/>
      <c r="T159" s="60"/>
    </row>
    <row r="160" spans="1:20" s="5" customFormat="1" x14ac:dyDescent="0.25">
      <c r="A160" s="88" t="s">
        <v>220</v>
      </c>
      <c r="B160" s="89"/>
      <c r="C160" s="33"/>
      <c r="D160" s="34"/>
      <c r="E160" s="34"/>
      <c r="F160" s="34"/>
      <c r="G160" s="90">
        <f>SUM(C160:F160)</f>
        <v>0</v>
      </c>
      <c r="H160" s="91"/>
      <c r="I160" s="91"/>
      <c r="J160" s="91"/>
      <c r="K160" s="91"/>
      <c r="L160" s="92"/>
      <c r="M160" s="86"/>
      <c r="N160" s="87"/>
      <c r="O160" s="87"/>
      <c r="P160" s="87"/>
      <c r="Q160" s="87"/>
      <c r="R160" s="87"/>
      <c r="S160" s="87"/>
      <c r="T160" s="62">
        <f>SUMIF(T156:T159,"=x",$G156:$G159)+SUMIF(T156:T159,"=x",$H156:$H159)+SUMIF(T156:T159,"=x",$I156:$I159)</f>
        <v>0</v>
      </c>
    </row>
    <row r="161" spans="1:20" s="5" customFormat="1" x14ac:dyDescent="0.25">
      <c r="A161" s="99" t="s">
        <v>221</v>
      </c>
      <c r="B161" s="100"/>
      <c r="C161" s="35"/>
      <c r="D161" s="36"/>
      <c r="E161" s="36"/>
      <c r="F161" s="36"/>
      <c r="G161" s="101">
        <v>120</v>
      </c>
      <c r="H161" s="102"/>
      <c r="I161" s="102"/>
      <c r="J161" s="102"/>
      <c r="K161" s="102"/>
      <c r="L161" s="103"/>
      <c r="M161" s="86"/>
      <c r="N161" s="87"/>
      <c r="O161" s="87"/>
      <c r="P161" s="87"/>
      <c r="Q161" s="87"/>
      <c r="R161" s="87"/>
      <c r="S161" s="87"/>
      <c r="T161" s="62">
        <f>SUMIF(T157:T160,"=x",$G157:$G160)+SUMIF(T157:T160,"=x",$H157:$H160)+SUMIF(T157:T160,"=x",$I157:$I160)</f>
        <v>0</v>
      </c>
    </row>
    <row r="162" spans="1:20" s="5" customFormat="1" x14ac:dyDescent="0.25">
      <c r="A162" s="104" t="s">
        <v>222</v>
      </c>
      <c r="B162" s="105"/>
      <c r="C162" s="31"/>
      <c r="D162" s="32"/>
      <c r="E162" s="32"/>
      <c r="F162" s="32"/>
      <c r="G162" s="83">
        <f>SUM(C162:F162)</f>
        <v>0</v>
      </c>
      <c r="H162" s="84"/>
      <c r="I162" s="84"/>
      <c r="J162" s="84"/>
      <c r="K162" s="84"/>
      <c r="L162" s="85"/>
      <c r="M162" s="86"/>
      <c r="N162" s="87"/>
      <c r="O162" s="87"/>
      <c r="P162" s="87"/>
      <c r="Q162" s="87"/>
      <c r="R162" s="87"/>
      <c r="S162" s="87"/>
      <c r="T162" s="62">
        <f>SUMIF(T158:T161,"=x",$G158:$G161)+SUMIF(T158:T161,"=x",$H158:$H161)+SUMIF(T158:T161,"=x",$I158:$I161)</f>
        <v>0</v>
      </c>
    </row>
    <row r="163" spans="1:20" s="5" customFormat="1" x14ac:dyDescent="0.25">
      <c r="A163" s="3"/>
      <c r="B163" s="1"/>
      <c r="C163" s="4"/>
      <c r="D163" s="4"/>
      <c r="E163" s="4"/>
      <c r="F163" s="4"/>
      <c r="G163" s="4"/>
      <c r="H163" s="4"/>
      <c r="I163" s="4"/>
      <c r="J163" s="4"/>
      <c r="K163" s="4"/>
      <c r="L163" s="2"/>
      <c r="M163" s="3"/>
      <c r="N163" s="3"/>
      <c r="O163" s="3"/>
      <c r="P163" s="3"/>
      <c r="Q163" s="3"/>
      <c r="R163" s="3"/>
      <c r="S163" s="18"/>
    </row>
    <row r="164" spans="1:20" s="5" customForma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2"/>
      <c r="M164" s="3"/>
      <c r="N164" s="3"/>
      <c r="O164" s="3"/>
      <c r="P164" s="3"/>
      <c r="Q164" s="3"/>
      <c r="R164" s="3"/>
      <c r="S164" s="18"/>
    </row>
    <row r="165" spans="1:20" s="5" customFormat="1" x14ac:dyDescent="0.25">
      <c r="A165" s="9" t="s">
        <v>208</v>
      </c>
      <c r="B165" s="1"/>
      <c r="C165" s="4"/>
      <c r="D165" s="4"/>
      <c r="E165" s="4"/>
      <c r="F165" s="4"/>
      <c r="G165" s="4"/>
      <c r="H165" s="4"/>
      <c r="I165" s="4"/>
      <c r="J165" s="4"/>
      <c r="K165" s="4"/>
      <c r="L165" s="2"/>
      <c r="M165" s="3"/>
      <c r="N165" s="3"/>
      <c r="O165" s="3"/>
      <c r="P165" s="3"/>
      <c r="Q165" s="3"/>
      <c r="R165" s="3"/>
      <c r="S165" s="18"/>
    </row>
    <row r="166" spans="1:20" s="5" customFormat="1" ht="28.5" customHeight="1" x14ac:dyDescent="0.25">
      <c r="A166" s="18" t="s">
        <v>213</v>
      </c>
      <c r="B166" s="1"/>
      <c r="C166" s="4"/>
      <c r="D166" s="4"/>
      <c r="E166" s="4"/>
      <c r="F166" s="4"/>
      <c r="G166" s="4"/>
      <c r="H166" s="4"/>
      <c r="I166" s="4"/>
      <c r="J166" s="4"/>
      <c r="K166" s="4"/>
      <c r="L166" s="2"/>
      <c r="M166" s="3"/>
      <c r="N166" s="3"/>
      <c r="O166" s="3"/>
      <c r="P166" s="3"/>
      <c r="Q166" s="3"/>
      <c r="R166" s="3"/>
      <c r="S166" s="18"/>
    </row>
    <row r="167" spans="1:20" s="5" customFormat="1" x14ac:dyDescent="0.25">
      <c r="A167" s="18" t="s">
        <v>214</v>
      </c>
      <c r="B167" s="1"/>
      <c r="C167" s="4"/>
      <c r="D167" s="4"/>
      <c r="E167" s="4"/>
      <c r="F167" s="4"/>
      <c r="G167" s="4"/>
      <c r="H167" s="4"/>
      <c r="I167" s="4"/>
      <c r="J167" s="4"/>
      <c r="K167" s="4"/>
      <c r="L167" s="2"/>
      <c r="M167" s="3"/>
      <c r="N167" s="3"/>
      <c r="O167" s="3"/>
      <c r="P167" s="3"/>
      <c r="Q167" s="3"/>
      <c r="R167" s="3"/>
      <c r="S167" s="18"/>
    </row>
    <row r="168" spans="1:20" s="5" customFormat="1" x14ac:dyDescent="0.25">
      <c r="A168" s="18" t="s">
        <v>215</v>
      </c>
      <c r="B168" s="1"/>
      <c r="C168" s="4"/>
      <c r="D168" s="4"/>
      <c r="E168" s="4"/>
      <c r="F168" s="4"/>
      <c r="G168" s="4"/>
      <c r="H168" s="4"/>
      <c r="I168" s="4"/>
      <c r="J168" s="4"/>
      <c r="K168" s="4"/>
      <c r="L168" s="2"/>
      <c r="M168" s="3"/>
      <c r="N168" s="3"/>
      <c r="O168" s="3"/>
      <c r="P168" s="3"/>
      <c r="Q168" s="3"/>
      <c r="R168" s="3"/>
      <c r="S168" s="18"/>
    </row>
    <row r="169" spans="1:20" s="5" customFormat="1" ht="12.75" customHeight="1" x14ac:dyDescent="0.25">
      <c r="A169" s="18" t="s">
        <v>216</v>
      </c>
      <c r="B169" s="1"/>
      <c r="C169" s="4"/>
      <c r="D169" s="4"/>
      <c r="E169" s="4"/>
      <c r="F169" s="4"/>
      <c r="G169" s="4"/>
      <c r="H169" s="4"/>
      <c r="I169" s="4"/>
      <c r="J169" s="4"/>
      <c r="K169" s="4"/>
      <c r="L169" s="2"/>
      <c r="M169" s="3"/>
      <c r="N169" s="3"/>
      <c r="O169" s="3"/>
      <c r="P169" s="3"/>
      <c r="Q169" s="3"/>
      <c r="R169" s="3"/>
      <c r="S169" s="18"/>
    </row>
    <row r="170" spans="1:20" s="5" customFormat="1" x14ac:dyDescent="0.25">
      <c r="A170" s="18" t="s">
        <v>217</v>
      </c>
      <c r="B170" s="1"/>
      <c r="C170" s="4"/>
      <c r="D170" s="4"/>
      <c r="E170" s="4"/>
      <c r="F170" s="4"/>
      <c r="G170" s="4"/>
      <c r="H170" s="4"/>
      <c r="I170" s="4"/>
      <c r="J170" s="4"/>
      <c r="K170" s="4"/>
      <c r="L170" s="2"/>
      <c r="M170" s="3"/>
      <c r="N170" s="3"/>
      <c r="O170" s="3"/>
      <c r="P170" s="3"/>
      <c r="Q170" s="3"/>
      <c r="R170" s="3"/>
      <c r="S170" s="18"/>
    </row>
    <row r="171" spans="1:20" s="5" customFormat="1" x14ac:dyDescent="0.25">
      <c r="A171" s="3"/>
      <c r="B171" s="1"/>
      <c r="C171" s="4"/>
      <c r="D171" s="4"/>
      <c r="E171" s="4"/>
      <c r="F171" s="4"/>
      <c r="G171" s="4"/>
      <c r="H171" s="4"/>
      <c r="I171" s="4"/>
      <c r="J171" s="4"/>
      <c r="K171" s="4"/>
      <c r="L171" s="2"/>
      <c r="M171" s="3"/>
      <c r="N171" s="3"/>
      <c r="O171" s="3"/>
      <c r="P171" s="3"/>
      <c r="Q171" s="3"/>
      <c r="R171" s="3"/>
      <c r="S171" s="18"/>
    </row>
    <row r="172" spans="1:20" s="5" customFormat="1" x14ac:dyDescent="0.25">
      <c r="A172" s="9" t="s">
        <v>209</v>
      </c>
      <c r="B172" s="1"/>
      <c r="C172" s="4"/>
      <c r="D172" s="4"/>
      <c r="E172" s="4"/>
      <c r="F172" s="4"/>
      <c r="G172" s="4"/>
      <c r="H172" s="4"/>
      <c r="I172" s="4"/>
      <c r="J172" s="4"/>
      <c r="K172" s="4"/>
      <c r="L172" s="2"/>
      <c r="M172" s="3"/>
      <c r="N172" s="3"/>
      <c r="O172" s="3"/>
      <c r="P172" s="3"/>
      <c r="Q172" s="3"/>
      <c r="R172" s="3"/>
      <c r="S172" s="18"/>
    </row>
    <row r="173" spans="1:20" s="5" customFormat="1" x14ac:dyDescent="0.25">
      <c r="A173" s="19" t="s">
        <v>210</v>
      </c>
      <c r="B173" s="1"/>
      <c r="C173" s="4"/>
      <c r="D173" s="4"/>
      <c r="E173" s="4"/>
      <c r="F173" s="4"/>
      <c r="G173" s="4"/>
      <c r="H173" s="4"/>
      <c r="I173" s="4"/>
      <c r="J173" s="4"/>
      <c r="K173" s="4"/>
      <c r="L173" s="2"/>
      <c r="M173" s="3"/>
      <c r="N173" s="3"/>
      <c r="O173" s="3"/>
      <c r="P173" s="3"/>
      <c r="Q173" s="3"/>
      <c r="R173" s="3"/>
      <c r="S173" s="18"/>
    </row>
    <row r="174" spans="1:20" s="5" customFormat="1" x14ac:dyDescent="0.25">
      <c r="A174" s="20" t="s">
        <v>211</v>
      </c>
      <c r="B174" s="1"/>
      <c r="C174" s="4"/>
      <c r="D174" s="4"/>
      <c r="E174" s="4"/>
      <c r="F174" s="4"/>
      <c r="G174" s="4"/>
      <c r="H174" s="4"/>
      <c r="I174" s="4"/>
      <c r="J174" s="4"/>
      <c r="K174" s="4"/>
      <c r="L174" s="2"/>
      <c r="M174" s="3"/>
      <c r="N174" s="3"/>
      <c r="O174" s="3"/>
      <c r="P174" s="3"/>
      <c r="Q174" s="3"/>
      <c r="R174" s="3"/>
      <c r="S174" s="18"/>
    </row>
    <row r="175" spans="1:20" s="5" customFormat="1" x14ac:dyDescent="0.25">
      <c r="A175" s="18" t="s">
        <v>212</v>
      </c>
      <c r="B175" s="1"/>
      <c r="C175" s="4"/>
      <c r="D175" s="4"/>
      <c r="E175" s="4"/>
      <c r="F175" s="4"/>
      <c r="G175" s="4"/>
      <c r="H175" s="4"/>
      <c r="I175" s="4"/>
      <c r="J175" s="4"/>
      <c r="K175" s="4"/>
      <c r="L175" s="2"/>
      <c r="M175" s="3"/>
      <c r="N175" s="3"/>
      <c r="O175" s="3"/>
      <c r="P175" s="3"/>
      <c r="Q175" s="3"/>
      <c r="R175" s="3"/>
      <c r="S175" s="18"/>
    </row>
    <row r="176" spans="1:20" s="5" customFormat="1" x14ac:dyDescent="0.25">
      <c r="A176" s="3"/>
      <c r="B176" s="1"/>
      <c r="C176" s="4"/>
      <c r="D176" s="4"/>
      <c r="E176" s="4"/>
      <c r="F176" s="4"/>
      <c r="G176" s="4"/>
      <c r="H176" s="4"/>
      <c r="I176" s="4"/>
      <c r="J176" s="4"/>
      <c r="K176" s="4"/>
      <c r="L176" s="2"/>
      <c r="M176" s="3"/>
      <c r="N176" s="3"/>
      <c r="O176" s="3"/>
      <c r="P176" s="3"/>
      <c r="Q176" s="3"/>
      <c r="R176" s="3"/>
      <c r="S176" s="18"/>
    </row>
    <row r="177" spans="1:19" s="5" customFormat="1" x14ac:dyDescent="0.25">
      <c r="A177" s="3"/>
      <c r="B177" s="1"/>
      <c r="C177" s="4"/>
      <c r="D177" s="4"/>
      <c r="E177" s="4"/>
      <c r="F177" s="4"/>
      <c r="G177" s="4"/>
      <c r="H177" s="4"/>
      <c r="I177" s="4"/>
      <c r="J177" s="4"/>
      <c r="K177" s="4"/>
      <c r="L177" s="2"/>
      <c r="M177" s="3"/>
      <c r="N177" s="3"/>
      <c r="O177" s="3"/>
      <c r="P177" s="3"/>
      <c r="Q177" s="3"/>
      <c r="R177" s="3"/>
      <c r="S177" s="18"/>
    </row>
    <row r="178" spans="1:19" s="5" customFormat="1" x14ac:dyDescent="0.25">
      <c r="A178" s="3"/>
      <c r="B178" s="1"/>
      <c r="C178" s="4"/>
      <c r="D178" s="4"/>
      <c r="E178" s="4"/>
      <c r="F178" s="4"/>
      <c r="G178" s="4"/>
      <c r="H178" s="4"/>
      <c r="I178" s="4"/>
      <c r="J178" s="4"/>
      <c r="K178" s="4"/>
      <c r="L178" s="2"/>
      <c r="M178" s="3"/>
      <c r="N178" s="3"/>
      <c r="O178" s="3"/>
      <c r="P178" s="3"/>
      <c r="Q178" s="3"/>
      <c r="R178" s="3"/>
      <c r="S178" s="18"/>
    </row>
    <row r="179" spans="1:19" s="5" customFormat="1" x14ac:dyDescent="0.25">
      <c r="A179" s="3"/>
      <c r="B179" s="1"/>
      <c r="C179" s="4"/>
      <c r="D179" s="4"/>
      <c r="E179" s="4"/>
      <c r="F179" s="4"/>
      <c r="G179" s="4"/>
      <c r="H179" s="4"/>
      <c r="I179" s="4"/>
      <c r="J179" s="4"/>
      <c r="K179" s="4"/>
      <c r="L179" s="2"/>
      <c r="M179" s="3"/>
      <c r="N179" s="3"/>
      <c r="O179" s="3"/>
      <c r="P179" s="3"/>
      <c r="Q179" s="3"/>
      <c r="R179" s="3"/>
      <c r="S179" s="18"/>
    </row>
    <row r="180" spans="1:19" s="5" customFormat="1" x14ac:dyDescent="0.25">
      <c r="A180" s="3"/>
      <c r="B180" s="1"/>
      <c r="C180" s="4"/>
      <c r="D180" s="4"/>
      <c r="E180" s="4"/>
      <c r="F180" s="4"/>
      <c r="G180" s="4"/>
      <c r="H180" s="4"/>
      <c r="I180" s="4"/>
      <c r="J180" s="4"/>
      <c r="K180" s="4"/>
      <c r="L180" s="2"/>
      <c r="M180" s="3"/>
      <c r="N180" s="3"/>
      <c r="O180" s="3"/>
      <c r="P180" s="3"/>
      <c r="Q180" s="3"/>
      <c r="R180" s="3"/>
      <c r="S180" s="18"/>
    </row>
    <row r="181" spans="1:19" s="5" customFormat="1" x14ac:dyDescent="0.25">
      <c r="A181" s="3"/>
      <c r="B181" s="1"/>
      <c r="C181" s="4"/>
      <c r="D181" s="4"/>
      <c r="E181" s="4"/>
      <c r="F181" s="4"/>
      <c r="G181" s="4"/>
      <c r="H181" s="4"/>
      <c r="I181" s="4"/>
      <c r="J181" s="4"/>
      <c r="K181" s="4"/>
      <c r="L181" s="2"/>
      <c r="M181" s="3"/>
      <c r="N181" s="3"/>
      <c r="O181" s="3"/>
      <c r="P181" s="3"/>
      <c r="Q181" s="3"/>
      <c r="R181" s="3"/>
      <c r="S181" s="18"/>
    </row>
    <row r="182" spans="1:19" s="5" customFormat="1" x14ac:dyDescent="0.25">
      <c r="A182" s="3"/>
      <c r="B182" s="1"/>
      <c r="C182" s="4"/>
      <c r="D182" s="4"/>
      <c r="E182" s="4"/>
      <c r="F182" s="4"/>
      <c r="G182" s="4"/>
      <c r="H182" s="4"/>
      <c r="I182" s="4"/>
      <c r="J182" s="4"/>
      <c r="K182" s="4"/>
      <c r="L182" s="2"/>
      <c r="M182" s="3"/>
      <c r="N182" s="3"/>
      <c r="O182" s="3"/>
      <c r="P182" s="3"/>
      <c r="Q182" s="3"/>
      <c r="R182" s="3"/>
      <c r="S182" s="18"/>
    </row>
    <row r="183" spans="1:19" s="5" customFormat="1" x14ac:dyDescent="0.25">
      <c r="A183" s="3"/>
      <c r="B183" s="1"/>
      <c r="C183" s="4"/>
      <c r="D183" s="4"/>
      <c r="E183" s="4"/>
      <c r="F183" s="4"/>
      <c r="G183" s="4"/>
      <c r="H183" s="4"/>
      <c r="I183" s="4"/>
      <c r="J183" s="4"/>
      <c r="K183" s="4"/>
      <c r="L183" s="2"/>
      <c r="M183" s="3"/>
      <c r="N183" s="3"/>
      <c r="O183" s="3"/>
      <c r="P183" s="3"/>
      <c r="Q183" s="3"/>
      <c r="R183" s="3"/>
      <c r="S183" s="18"/>
    </row>
    <row r="184" spans="1:19" s="5" customFormat="1" x14ac:dyDescent="0.25">
      <c r="A184" s="3"/>
      <c r="B184" s="1"/>
      <c r="C184" s="4"/>
      <c r="D184" s="4"/>
      <c r="E184" s="4"/>
      <c r="F184" s="4"/>
      <c r="G184" s="4"/>
      <c r="H184" s="4"/>
      <c r="I184" s="4"/>
      <c r="J184" s="4"/>
      <c r="K184" s="4"/>
      <c r="L184" s="2"/>
      <c r="M184" s="3"/>
      <c r="N184" s="3"/>
      <c r="O184" s="3"/>
      <c r="P184" s="3"/>
      <c r="Q184" s="3"/>
      <c r="R184" s="3"/>
      <c r="S184" s="18"/>
    </row>
    <row r="185" spans="1:19" s="5" customFormat="1" x14ac:dyDescent="0.25">
      <c r="A185" s="3"/>
      <c r="B185" s="1"/>
      <c r="C185" s="4"/>
      <c r="D185" s="4"/>
      <c r="E185" s="4"/>
      <c r="F185" s="4"/>
      <c r="G185" s="4"/>
      <c r="H185" s="4"/>
      <c r="I185" s="4"/>
      <c r="J185" s="4"/>
      <c r="K185" s="4"/>
      <c r="L185" s="2"/>
      <c r="M185" s="3"/>
      <c r="N185" s="3"/>
      <c r="O185" s="3"/>
      <c r="P185" s="3"/>
      <c r="Q185" s="3"/>
      <c r="R185" s="3"/>
      <c r="S185" s="18"/>
    </row>
    <row r="186" spans="1:19" s="5" customFormat="1" x14ac:dyDescent="0.25">
      <c r="A186" s="3"/>
      <c r="B186" s="1"/>
      <c r="C186" s="4"/>
      <c r="D186" s="4"/>
      <c r="E186" s="4"/>
      <c r="F186" s="4"/>
      <c r="G186" s="4"/>
      <c r="H186" s="4"/>
      <c r="I186" s="4"/>
      <c r="J186" s="4"/>
      <c r="K186" s="4"/>
      <c r="L186" s="2"/>
      <c r="M186" s="3"/>
      <c r="N186" s="3"/>
      <c r="O186" s="3"/>
      <c r="P186" s="3"/>
      <c r="Q186" s="3"/>
      <c r="R186" s="3"/>
      <c r="S186" s="18"/>
    </row>
    <row r="187" spans="1:19" s="5" customFormat="1" x14ac:dyDescent="0.25">
      <c r="A187" s="3"/>
      <c r="B187" s="1"/>
      <c r="C187" s="4"/>
      <c r="D187" s="4"/>
      <c r="E187" s="4"/>
      <c r="F187" s="4"/>
      <c r="G187" s="4"/>
      <c r="H187" s="4"/>
      <c r="I187" s="4"/>
      <c r="J187" s="4"/>
      <c r="K187" s="4"/>
      <c r="L187" s="2"/>
      <c r="M187" s="3"/>
      <c r="N187" s="3"/>
      <c r="O187" s="3"/>
      <c r="P187" s="3"/>
      <c r="Q187" s="3"/>
      <c r="R187" s="3"/>
      <c r="S187" s="18"/>
    </row>
    <row r="188" spans="1:19" s="5" customFormat="1" x14ac:dyDescent="0.25">
      <c r="A188" s="3"/>
      <c r="B188" s="1"/>
      <c r="C188" s="4"/>
      <c r="D188" s="4"/>
      <c r="E188" s="4"/>
      <c r="F188" s="4"/>
      <c r="G188" s="4"/>
      <c r="H188" s="4"/>
      <c r="I188" s="4"/>
      <c r="J188" s="4"/>
      <c r="K188" s="4"/>
      <c r="L188" s="2"/>
      <c r="M188" s="3"/>
      <c r="N188" s="3"/>
      <c r="O188" s="3"/>
      <c r="P188" s="3"/>
      <c r="Q188" s="3"/>
      <c r="R188" s="3"/>
      <c r="S188" s="18"/>
    </row>
    <row r="189" spans="1:19" s="5" customFormat="1" x14ac:dyDescent="0.25">
      <c r="A189" s="3"/>
      <c r="B189" s="1"/>
      <c r="C189" s="4"/>
      <c r="D189" s="4"/>
      <c r="E189" s="4"/>
      <c r="F189" s="4"/>
      <c r="G189" s="4"/>
      <c r="H189" s="4"/>
      <c r="I189" s="4"/>
      <c r="J189" s="4"/>
      <c r="K189" s="4"/>
      <c r="L189" s="2"/>
      <c r="M189" s="3"/>
      <c r="N189" s="3"/>
      <c r="O189" s="3"/>
      <c r="P189" s="3"/>
      <c r="Q189" s="3"/>
      <c r="R189" s="3"/>
      <c r="S189" s="18"/>
    </row>
    <row r="190" spans="1:19" s="5" customFormat="1" x14ac:dyDescent="0.25">
      <c r="A190" s="3"/>
      <c r="B190" s="1"/>
      <c r="C190" s="4"/>
      <c r="D190" s="4"/>
      <c r="E190" s="4"/>
      <c r="F190" s="4"/>
      <c r="G190" s="4"/>
      <c r="H190" s="4"/>
      <c r="I190" s="4"/>
      <c r="J190" s="4"/>
      <c r="K190" s="4"/>
      <c r="L190" s="2"/>
      <c r="M190" s="3"/>
      <c r="N190" s="3"/>
      <c r="O190" s="3"/>
      <c r="P190" s="3"/>
      <c r="Q190" s="3"/>
      <c r="R190" s="3"/>
      <c r="S190" s="18"/>
    </row>
    <row r="191" spans="1:19" s="5" customFormat="1" x14ac:dyDescent="0.25">
      <c r="A191" s="3"/>
      <c r="B191" s="1"/>
      <c r="C191" s="4"/>
      <c r="D191" s="4"/>
      <c r="E191" s="4"/>
      <c r="F191" s="4"/>
      <c r="G191" s="4"/>
      <c r="H191" s="4"/>
      <c r="I191" s="4"/>
      <c r="J191" s="4"/>
      <c r="K191" s="4"/>
      <c r="L191" s="2"/>
      <c r="M191" s="3"/>
      <c r="N191" s="3"/>
      <c r="O191" s="3"/>
      <c r="P191" s="3"/>
      <c r="Q191" s="3"/>
      <c r="R191" s="3"/>
      <c r="S191" s="18"/>
    </row>
    <row r="192" spans="1:19" s="5" customFormat="1" x14ac:dyDescent="0.25">
      <c r="A192" s="3"/>
      <c r="B192" s="1"/>
      <c r="C192" s="4"/>
      <c r="D192" s="4"/>
      <c r="E192" s="4"/>
      <c r="F192" s="4"/>
      <c r="G192" s="4"/>
      <c r="H192" s="4"/>
      <c r="I192" s="4"/>
      <c r="J192" s="4"/>
      <c r="K192" s="4"/>
      <c r="L192" s="2"/>
      <c r="M192" s="3"/>
      <c r="N192" s="3"/>
      <c r="O192" s="3"/>
      <c r="P192" s="3"/>
      <c r="Q192" s="3"/>
      <c r="R192" s="3"/>
      <c r="S192" s="18"/>
    </row>
    <row r="193" spans="1:19" s="5" customFormat="1" x14ac:dyDescent="0.25">
      <c r="A193" s="3"/>
      <c r="B193" s="1"/>
      <c r="C193" s="4"/>
      <c r="D193" s="4"/>
      <c r="E193" s="4"/>
      <c r="F193" s="4"/>
      <c r="G193" s="4"/>
      <c r="H193" s="4"/>
      <c r="I193" s="4"/>
      <c r="J193" s="4"/>
      <c r="K193" s="4"/>
      <c r="L193" s="2"/>
      <c r="M193" s="3"/>
      <c r="N193" s="3"/>
      <c r="O193" s="3"/>
      <c r="P193" s="3"/>
      <c r="Q193" s="3"/>
      <c r="R193" s="3"/>
      <c r="S193" s="18"/>
    </row>
    <row r="194" spans="1:19" s="5" customFormat="1" x14ac:dyDescent="0.25">
      <c r="A194" s="3"/>
      <c r="B194" s="1"/>
      <c r="C194" s="4"/>
      <c r="D194" s="4"/>
      <c r="E194" s="4"/>
      <c r="F194" s="4"/>
      <c r="G194" s="4"/>
      <c r="H194" s="4"/>
      <c r="I194" s="4"/>
      <c r="J194" s="4"/>
      <c r="K194" s="4"/>
      <c r="L194" s="2"/>
      <c r="M194" s="3"/>
      <c r="N194" s="3"/>
      <c r="O194" s="3"/>
      <c r="P194" s="3"/>
      <c r="Q194" s="3"/>
      <c r="R194" s="3"/>
      <c r="S194" s="18"/>
    </row>
    <row r="195" spans="1:19" s="5" customFormat="1" x14ac:dyDescent="0.25">
      <c r="A195" s="3"/>
      <c r="B195" s="1"/>
      <c r="C195" s="4"/>
      <c r="D195" s="4"/>
      <c r="E195" s="4"/>
      <c r="F195" s="4"/>
      <c r="G195" s="4"/>
      <c r="H195" s="4"/>
      <c r="I195" s="4"/>
      <c r="J195" s="4"/>
      <c r="K195" s="4"/>
      <c r="L195" s="2"/>
      <c r="M195" s="3"/>
      <c r="N195" s="3"/>
      <c r="O195" s="3"/>
      <c r="P195" s="3"/>
      <c r="Q195" s="3"/>
      <c r="R195" s="3"/>
      <c r="S195" s="18"/>
    </row>
    <row r="196" spans="1:19" s="5" customFormat="1" x14ac:dyDescent="0.25">
      <c r="A196" s="3"/>
      <c r="B196" s="1"/>
      <c r="C196" s="4"/>
      <c r="D196" s="4"/>
      <c r="E196" s="4"/>
      <c r="F196" s="4"/>
      <c r="G196" s="4"/>
      <c r="H196" s="4"/>
      <c r="I196" s="4"/>
      <c r="J196" s="4"/>
      <c r="K196" s="4"/>
      <c r="L196" s="2"/>
      <c r="M196" s="3"/>
      <c r="N196" s="3"/>
      <c r="O196" s="3"/>
      <c r="P196" s="3"/>
      <c r="Q196" s="3"/>
      <c r="R196" s="3"/>
      <c r="S196" s="18"/>
    </row>
    <row r="197" spans="1:19" s="5" customFormat="1" x14ac:dyDescent="0.25">
      <c r="A197" s="3"/>
      <c r="B197" s="1"/>
      <c r="C197" s="4"/>
      <c r="D197" s="4"/>
      <c r="E197" s="4"/>
      <c r="F197" s="4"/>
      <c r="G197" s="4"/>
      <c r="H197" s="4"/>
      <c r="I197" s="4"/>
      <c r="J197" s="4"/>
      <c r="K197" s="4"/>
      <c r="L197" s="2"/>
      <c r="M197" s="3"/>
      <c r="N197" s="3"/>
      <c r="O197" s="3"/>
      <c r="P197" s="3"/>
      <c r="Q197" s="3"/>
      <c r="R197" s="3"/>
      <c r="S197" s="18"/>
    </row>
    <row r="198" spans="1:19" s="5" customFormat="1" x14ac:dyDescent="0.25">
      <c r="A198" s="3"/>
      <c r="B198" s="1"/>
      <c r="C198" s="4"/>
      <c r="D198" s="4"/>
      <c r="E198" s="4"/>
      <c r="F198" s="4"/>
      <c r="G198" s="4"/>
      <c r="H198" s="4"/>
      <c r="I198" s="4"/>
      <c r="J198" s="4"/>
      <c r="K198" s="4"/>
      <c r="L198" s="2"/>
      <c r="M198" s="3"/>
      <c r="N198" s="3"/>
      <c r="O198" s="3"/>
      <c r="P198" s="3"/>
      <c r="Q198" s="3"/>
      <c r="R198" s="3"/>
      <c r="S198" s="18"/>
    </row>
    <row r="199" spans="1:19" s="5" customFormat="1" x14ac:dyDescent="0.25">
      <c r="A199" s="3"/>
      <c r="B199" s="1"/>
      <c r="C199" s="4"/>
      <c r="D199" s="4"/>
      <c r="E199" s="4"/>
      <c r="F199" s="4"/>
      <c r="G199" s="4"/>
      <c r="H199" s="4"/>
      <c r="I199" s="4"/>
      <c r="J199" s="4"/>
      <c r="K199" s="4"/>
      <c r="L199" s="2"/>
      <c r="M199" s="3"/>
      <c r="N199" s="3"/>
      <c r="O199" s="3"/>
      <c r="P199" s="3"/>
      <c r="Q199" s="3"/>
      <c r="R199" s="3"/>
      <c r="S199" s="18"/>
    </row>
    <row r="200" spans="1:19" s="5" customFormat="1" x14ac:dyDescent="0.25">
      <c r="A200" s="3"/>
      <c r="B200" s="1"/>
      <c r="C200" s="4"/>
      <c r="D200" s="4"/>
      <c r="E200" s="4"/>
      <c r="F200" s="4"/>
      <c r="G200" s="4"/>
      <c r="H200" s="4"/>
      <c r="I200" s="4"/>
      <c r="J200" s="4"/>
      <c r="K200" s="4"/>
      <c r="L200" s="2"/>
      <c r="M200" s="3"/>
      <c r="N200" s="3"/>
      <c r="O200" s="3"/>
      <c r="P200" s="3"/>
      <c r="Q200" s="3"/>
      <c r="R200" s="3"/>
      <c r="S200" s="18"/>
    </row>
    <row r="201" spans="1:19" s="5" customFormat="1" x14ac:dyDescent="0.25">
      <c r="A201" s="3"/>
      <c r="B201" s="1"/>
      <c r="C201" s="4"/>
      <c r="D201" s="4"/>
      <c r="E201" s="4"/>
      <c r="F201" s="4"/>
      <c r="G201" s="4"/>
      <c r="H201" s="4"/>
      <c r="I201" s="4"/>
      <c r="J201" s="4"/>
      <c r="K201" s="4"/>
      <c r="L201" s="2"/>
      <c r="M201" s="3"/>
      <c r="N201" s="3"/>
      <c r="O201" s="3"/>
      <c r="P201" s="3"/>
      <c r="Q201" s="3"/>
      <c r="R201" s="3"/>
      <c r="S201" s="18"/>
    </row>
    <row r="202" spans="1:19" s="5" customFormat="1" x14ac:dyDescent="0.25">
      <c r="A202" s="3"/>
      <c r="B202" s="1"/>
      <c r="C202" s="4"/>
      <c r="D202" s="4"/>
      <c r="E202" s="4"/>
      <c r="F202" s="4"/>
      <c r="G202" s="4"/>
      <c r="H202" s="4"/>
      <c r="I202" s="4"/>
      <c r="J202" s="4"/>
      <c r="K202" s="4"/>
      <c r="L202" s="2"/>
      <c r="M202" s="3"/>
      <c r="N202" s="3"/>
      <c r="O202" s="3"/>
      <c r="P202" s="3"/>
      <c r="Q202" s="3"/>
      <c r="R202" s="3"/>
      <c r="S202" s="18"/>
    </row>
    <row r="203" spans="1:19" s="5" customFormat="1" x14ac:dyDescent="0.25">
      <c r="A203" s="3"/>
      <c r="B203" s="1"/>
      <c r="C203" s="4"/>
      <c r="D203" s="4"/>
      <c r="E203" s="4"/>
      <c r="F203" s="4"/>
      <c r="G203" s="4"/>
      <c r="H203" s="4"/>
      <c r="I203" s="4"/>
      <c r="J203" s="4"/>
      <c r="K203" s="4"/>
      <c r="L203" s="2"/>
      <c r="M203" s="3"/>
      <c r="N203" s="3"/>
      <c r="O203" s="3"/>
      <c r="P203" s="3"/>
      <c r="Q203" s="3"/>
      <c r="R203" s="3"/>
      <c r="S203" s="18"/>
    </row>
    <row r="204" spans="1:19" s="5" customFormat="1" x14ac:dyDescent="0.25">
      <c r="A204" s="3"/>
      <c r="B204" s="1"/>
      <c r="C204" s="4"/>
      <c r="D204" s="4"/>
      <c r="E204" s="4"/>
      <c r="F204" s="4"/>
      <c r="G204" s="4"/>
      <c r="H204" s="4"/>
      <c r="I204" s="4"/>
      <c r="J204" s="4"/>
      <c r="K204" s="4"/>
      <c r="L204" s="2"/>
      <c r="M204" s="3"/>
      <c r="N204" s="3"/>
      <c r="O204" s="3"/>
      <c r="P204" s="3"/>
      <c r="Q204" s="3"/>
      <c r="R204" s="3"/>
      <c r="S204" s="18"/>
    </row>
    <row r="205" spans="1:19" s="5" customFormat="1" x14ac:dyDescent="0.25">
      <c r="A205" s="3"/>
      <c r="B205" s="1"/>
      <c r="C205" s="4"/>
      <c r="D205" s="4"/>
      <c r="E205" s="4"/>
      <c r="F205" s="4"/>
      <c r="G205" s="4"/>
      <c r="H205" s="4"/>
      <c r="I205" s="4"/>
      <c r="J205" s="4"/>
      <c r="K205" s="4"/>
      <c r="L205" s="2"/>
      <c r="M205" s="3"/>
      <c r="N205" s="3"/>
      <c r="O205" s="3"/>
      <c r="P205" s="3"/>
      <c r="Q205" s="3"/>
      <c r="R205" s="3"/>
      <c r="S205" s="18"/>
    </row>
    <row r="206" spans="1:19" s="5" customFormat="1" x14ac:dyDescent="0.25">
      <c r="A206" s="3"/>
      <c r="B206" s="1"/>
      <c r="C206" s="4"/>
      <c r="D206" s="4"/>
      <c r="E206" s="4"/>
      <c r="F206" s="4"/>
      <c r="G206" s="4"/>
      <c r="H206" s="4"/>
      <c r="I206" s="4"/>
      <c r="J206" s="4"/>
      <c r="K206" s="4"/>
      <c r="L206" s="2"/>
      <c r="M206" s="3"/>
      <c r="N206" s="3"/>
      <c r="O206" s="3"/>
      <c r="P206" s="3"/>
      <c r="Q206" s="3"/>
      <c r="R206" s="3"/>
      <c r="S206" s="18"/>
    </row>
    <row r="207" spans="1:19" s="5" customFormat="1" x14ac:dyDescent="0.25">
      <c r="A207" s="3"/>
      <c r="B207" s="1"/>
      <c r="C207" s="4"/>
      <c r="D207" s="4"/>
      <c r="E207" s="4"/>
      <c r="F207" s="4"/>
      <c r="G207" s="4"/>
      <c r="H207" s="4"/>
      <c r="I207" s="4"/>
      <c r="J207" s="4"/>
      <c r="K207" s="4"/>
      <c r="L207" s="2"/>
      <c r="M207" s="3"/>
      <c r="N207" s="3"/>
      <c r="O207" s="3"/>
      <c r="P207" s="3"/>
      <c r="Q207" s="3"/>
      <c r="R207" s="3"/>
      <c r="S207" s="18"/>
    </row>
    <row r="208" spans="1:19" s="5" customFormat="1" x14ac:dyDescent="0.25">
      <c r="A208" s="3"/>
      <c r="B208" s="1"/>
      <c r="C208" s="4"/>
      <c r="D208" s="4"/>
      <c r="E208" s="4"/>
      <c r="F208" s="4"/>
      <c r="G208" s="4"/>
      <c r="H208" s="4"/>
      <c r="I208" s="4"/>
      <c r="J208" s="4"/>
      <c r="K208" s="4"/>
      <c r="L208" s="2"/>
      <c r="M208" s="3"/>
      <c r="N208" s="3"/>
      <c r="O208" s="3"/>
      <c r="P208" s="3"/>
      <c r="Q208" s="3"/>
      <c r="R208" s="3"/>
      <c r="S208" s="18"/>
    </row>
    <row r="209" spans="1:19" s="5" customFormat="1" x14ac:dyDescent="0.25">
      <c r="A209" s="3"/>
      <c r="B209" s="1"/>
      <c r="C209" s="4"/>
      <c r="D209" s="4"/>
      <c r="E209" s="4"/>
      <c r="F209" s="4"/>
      <c r="G209" s="4"/>
      <c r="H209" s="4"/>
      <c r="I209" s="4"/>
      <c r="J209" s="4"/>
      <c r="K209" s="4"/>
      <c r="L209" s="2"/>
      <c r="M209" s="3"/>
      <c r="N209" s="3"/>
      <c r="O209" s="3"/>
      <c r="P209" s="3"/>
      <c r="Q209" s="3"/>
      <c r="R209" s="3"/>
      <c r="S209" s="18"/>
    </row>
    <row r="210" spans="1:19" s="5" customFormat="1" x14ac:dyDescent="0.25">
      <c r="A210" s="3"/>
      <c r="B210" s="1"/>
      <c r="C210" s="4"/>
      <c r="D210" s="4"/>
      <c r="E210" s="4"/>
      <c r="F210" s="4"/>
      <c r="G210" s="4"/>
      <c r="H210" s="4"/>
      <c r="I210" s="4"/>
      <c r="J210" s="4"/>
      <c r="K210" s="4"/>
      <c r="L210" s="2"/>
      <c r="M210" s="3"/>
      <c r="N210" s="3"/>
      <c r="O210" s="3"/>
      <c r="P210" s="3"/>
      <c r="Q210" s="3"/>
      <c r="R210" s="3"/>
      <c r="S210" s="18"/>
    </row>
    <row r="211" spans="1:19" s="5" customFormat="1" x14ac:dyDescent="0.25">
      <c r="A211" s="3"/>
      <c r="B211" s="1"/>
      <c r="C211" s="4"/>
      <c r="D211" s="4"/>
      <c r="E211" s="4"/>
      <c r="F211" s="4"/>
      <c r="G211" s="4"/>
      <c r="H211" s="4"/>
      <c r="I211" s="4"/>
      <c r="J211" s="4"/>
      <c r="K211" s="4"/>
      <c r="L211" s="2"/>
      <c r="M211" s="3"/>
      <c r="N211" s="3"/>
      <c r="O211" s="3"/>
      <c r="P211" s="3"/>
      <c r="Q211" s="3"/>
      <c r="R211" s="3"/>
      <c r="S211" s="18"/>
    </row>
    <row r="212" spans="1:19" s="5" customFormat="1" x14ac:dyDescent="0.25">
      <c r="A212" s="3"/>
      <c r="B212" s="1"/>
      <c r="C212" s="4"/>
      <c r="D212" s="4"/>
      <c r="E212" s="4"/>
      <c r="F212" s="4"/>
      <c r="G212" s="4"/>
      <c r="H212" s="4"/>
      <c r="I212" s="4"/>
      <c r="J212" s="4"/>
      <c r="K212" s="4"/>
      <c r="L212" s="2"/>
      <c r="M212" s="3"/>
      <c r="N212" s="3"/>
      <c r="O212" s="3"/>
      <c r="P212" s="3"/>
      <c r="Q212" s="3"/>
      <c r="R212" s="3"/>
      <c r="S212" s="18"/>
    </row>
    <row r="213" spans="1:19" s="5" customFormat="1" x14ac:dyDescent="0.25">
      <c r="A213" s="3"/>
      <c r="B213" s="1"/>
      <c r="C213" s="4"/>
      <c r="D213" s="4"/>
      <c r="E213" s="4"/>
      <c r="F213" s="4"/>
      <c r="G213" s="4"/>
      <c r="H213" s="4"/>
      <c r="I213" s="4"/>
      <c r="J213" s="4"/>
      <c r="K213" s="4"/>
      <c r="L213" s="2"/>
      <c r="M213" s="3"/>
      <c r="N213" s="3"/>
      <c r="O213" s="3"/>
      <c r="P213" s="3"/>
      <c r="Q213" s="3"/>
      <c r="R213" s="3"/>
      <c r="S213" s="18"/>
    </row>
    <row r="214" spans="1:19" s="6" customFormat="1" x14ac:dyDescent="0.25">
      <c r="A214" s="3"/>
      <c r="B214" s="1"/>
      <c r="C214" s="4"/>
      <c r="D214" s="4"/>
      <c r="E214" s="4"/>
      <c r="F214" s="4"/>
      <c r="G214" s="4"/>
      <c r="H214" s="4"/>
      <c r="I214" s="4"/>
      <c r="J214" s="4"/>
      <c r="K214" s="4"/>
      <c r="L214" s="2"/>
      <c r="M214" s="3"/>
      <c r="N214" s="3"/>
      <c r="O214" s="3"/>
      <c r="P214" s="3"/>
      <c r="Q214" s="3"/>
      <c r="R214" s="3"/>
      <c r="S214" s="18"/>
    </row>
    <row r="215" spans="1:19" s="6" customFormat="1" x14ac:dyDescent="0.25">
      <c r="A215" s="3"/>
      <c r="B215" s="1"/>
      <c r="C215" s="4"/>
      <c r="D215" s="4"/>
      <c r="E215" s="4"/>
      <c r="F215" s="4"/>
      <c r="G215" s="4"/>
      <c r="H215" s="4"/>
      <c r="I215" s="4"/>
      <c r="J215" s="4"/>
      <c r="K215" s="4"/>
      <c r="L215" s="2"/>
      <c r="M215" s="3"/>
      <c r="N215" s="3"/>
      <c r="O215" s="3"/>
      <c r="P215" s="3"/>
      <c r="Q215" s="3"/>
      <c r="R215" s="3"/>
      <c r="S215" s="18"/>
    </row>
    <row r="216" spans="1:19" s="6" customFormat="1" x14ac:dyDescent="0.25">
      <c r="A216" s="3"/>
      <c r="B216" s="1"/>
      <c r="C216" s="4"/>
      <c r="D216" s="4"/>
      <c r="E216" s="4"/>
      <c r="F216" s="4"/>
      <c r="G216" s="4"/>
      <c r="H216" s="4"/>
      <c r="I216" s="4"/>
      <c r="J216" s="4"/>
      <c r="K216" s="4"/>
      <c r="L216" s="2"/>
      <c r="M216" s="3"/>
      <c r="N216" s="3"/>
      <c r="O216" s="3"/>
      <c r="P216" s="3"/>
      <c r="Q216" s="3"/>
      <c r="R216" s="3"/>
      <c r="S216" s="18"/>
    </row>
    <row r="217" spans="1:19" s="6" customFormat="1" x14ac:dyDescent="0.25">
      <c r="A217" s="3"/>
      <c r="B217" s="1"/>
      <c r="C217" s="4"/>
      <c r="D217" s="4"/>
      <c r="E217" s="4"/>
      <c r="F217" s="4"/>
      <c r="G217" s="4"/>
      <c r="H217" s="4"/>
      <c r="I217" s="4"/>
      <c r="J217" s="4"/>
      <c r="K217" s="4"/>
      <c r="L217" s="2"/>
      <c r="M217" s="3"/>
      <c r="N217" s="3"/>
      <c r="O217" s="3"/>
      <c r="P217" s="3"/>
      <c r="Q217" s="3"/>
      <c r="R217" s="3"/>
      <c r="S217" s="18"/>
    </row>
    <row r="218" spans="1:19" s="5" customFormat="1" x14ac:dyDescent="0.25">
      <c r="A218" s="3"/>
      <c r="B218" s="1"/>
      <c r="C218" s="4"/>
      <c r="D218" s="4"/>
      <c r="E218" s="4"/>
      <c r="F218" s="4"/>
      <c r="G218" s="4"/>
      <c r="H218" s="4"/>
      <c r="I218" s="4"/>
      <c r="J218" s="4"/>
      <c r="K218" s="4"/>
      <c r="L218" s="2"/>
      <c r="M218" s="3"/>
      <c r="N218" s="3"/>
      <c r="O218" s="3"/>
      <c r="P218" s="3"/>
      <c r="Q218" s="3"/>
      <c r="R218" s="3"/>
      <c r="S218" s="18"/>
    </row>
    <row r="219" spans="1:19" s="5" customFormat="1" x14ac:dyDescent="0.25">
      <c r="A219" s="3"/>
      <c r="B219" s="1"/>
      <c r="C219" s="4"/>
      <c r="D219" s="4"/>
      <c r="E219" s="4"/>
      <c r="F219" s="4"/>
      <c r="G219" s="4"/>
      <c r="H219" s="4"/>
      <c r="I219" s="4"/>
      <c r="J219" s="4"/>
      <c r="K219" s="4"/>
      <c r="L219" s="2"/>
      <c r="M219" s="3"/>
      <c r="N219" s="3"/>
      <c r="O219" s="3"/>
      <c r="P219" s="3"/>
      <c r="Q219" s="3"/>
      <c r="R219" s="3"/>
      <c r="S219" s="18"/>
    </row>
    <row r="220" spans="1:19" s="5" customFormat="1" x14ac:dyDescent="0.25">
      <c r="A220" s="3"/>
      <c r="B220" s="1"/>
      <c r="C220" s="4"/>
      <c r="D220" s="4"/>
      <c r="E220" s="4"/>
      <c r="F220" s="4"/>
      <c r="G220" s="4"/>
      <c r="H220" s="4"/>
      <c r="I220" s="4"/>
      <c r="J220" s="4"/>
      <c r="K220" s="4"/>
      <c r="L220" s="2"/>
      <c r="M220" s="3"/>
      <c r="N220" s="3"/>
      <c r="O220" s="3"/>
      <c r="P220" s="3"/>
      <c r="Q220" s="3"/>
      <c r="R220" s="3"/>
      <c r="S220" s="18"/>
    </row>
    <row r="221" spans="1:19" s="5" customFormat="1" x14ac:dyDescent="0.25">
      <c r="A221" s="3"/>
      <c r="B221" s="1"/>
      <c r="C221" s="4"/>
      <c r="D221" s="4"/>
      <c r="E221" s="4"/>
      <c r="F221" s="4"/>
      <c r="G221" s="4"/>
      <c r="H221" s="4"/>
      <c r="I221" s="4"/>
      <c r="J221" s="4"/>
      <c r="K221" s="4"/>
      <c r="L221" s="2"/>
      <c r="M221" s="3"/>
      <c r="N221" s="3"/>
      <c r="O221" s="3"/>
      <c r="P221" s="3"/>
      <c r="Q221" s="3"/>
      <c r="R221" s="3"/>
      <c r="S221" s="18"/>
    </row>
    <row r="222" spans="1:19" s="5" customFormat="1" x14ac:dyDescent="0.25">
      <c r="A222" s="3"/>
      <c r="B222" s="1"/>
      <c r="C222" s="4"/>
      <c r="D222" s="4"/>
      <c r="E222" s="4"/>
      <c r="F222" s="4"/>
      <c r="G222" s="4"/>
      <c r="H222" s="4"/>
      <c r="I222" s="4"/>
      <c r="J222" s="4"/>
      <c r="K222" s="4"/>
      <c r="L222" s="2"/>
      <c r="M222" s="3"/>
      <c r="N222" s="3"/>
      <c r="O222" s="3"/>
      <c r="P222" s="3"/>
      <c r="Q222" s="3"/>
      <c r="R222" s="3"/>
      <c r="S222" s="18"/>
    </row>
    <row r="223" spans="1:19" s="5" customFormat="1" x14ac:dyDescent="0.25">
      <c r="A223" s="3"/>
      <c r="B223" s="1"/>
      <c r="C223" s="4"/>
      <c r="D223" s="4"/>
      <c r="E223" s="4"/>
      <c r="F223" s="4"/>
      <c r="G223" s="4"/>
      <c r="H223" s="4"/>
      <c r="I223" s="4"/>
      <c r="J223" s="4"/>
      <c r="K223" s="4"/>
      <c r="L223" s="2"/>
      <c r="M223" s="3"/>
      <c r="N223" s="3"/>
      <c r="O223" s="3"/>
      <c r="P223" s="3"/>
      <c r="Q223" s="3"/>
      <c r="R223" s="3"/>
      <c r="S223" s="18"/>
    </row>
    <row r="224" spans="1:19" s="6" customFormat="1" x14ac:dyDescent="0.25">
      <c r="A224" s="3"/>
      <c r="B224" s="1"/>
      <c r="C224" s="4"/>
      <c r="D224" s="4"/>
      <c r="E224" s="4"/>
      <c r="F224" s="4"/>
      <c r="G224" s="4"/>
      <c r="H224" s="4"/>
      <c r="I224" s="4"/>
      <c r="J224" s="4"/>
      <c r="K224" s="4"/>
      <c r="L224" s="2"/>
      <c r="M224" s="3"/>
      <c r="N224" s="3"/>
      <c r="O224" s="3"/>
      <c r="P224" s="3"/>
      <c r="Q224" s="3"/>
      <c r="R224" s="3"/>
      <c r="S224" s="18"/>
    </row>
    <row r="225" spans="1:19" s="6" customFormat="1" x14ac:dyDescent="0.25">
      <c r="A225" s="3"/>
      <c r="B225" s="1"/>
      <c r="C225" s="4"/>
      <c r="D225" s="4"/>
      <c r="E225" s="4"/>
      <c r="F225" s="4"/>
      <c r="G225" s="4"/>
      <c r="H225" s="4"/>
      <c r="I225" s="4"/>
      <c r="J225" s="4"/>
      <c r="K225" s="4"/>
      <c r="L225" s="2"/>
      <c r="M225" s="3"/>
      <c r="N225" s="3"/>
      <c r="O225" s="3"/>
      <c r="P225" s="3"/>
      <c r="Q225" s="3"/>
      <c r="R225" s="3"/>
      <c r="S225" s="18"/>
    </row>
    <row r="226" spans="1:19" s="6" customFormat="1" x14ac:dyDescent="0.25">
      <c r="A226" s="3"/>
      <c r="B226" s="1"/>
      <c r="C226" s="4"/>
      <c r="D226" s="4"/>
      <c r="E226" s="4"/>
      <c r="F226" s="4"/>
      <c r="G226" s="4"/>
      <c r="H226" s="4"/>
      <c r="I226" s="4"/>
      <c r="J226" s="4"/>
      <c r="K226" s="4"/>
      <c r="L226" s="2"/>
      <c r="M226" s="3"/>
      <c r="N226" s="3"/>
      <c r="O226" s="3"/>
      <c r="P226" s="3"/>
      <c r="Q226" s="3"/>
      <c r="R226" s="3"/>
      <c r="S226" s="18"/>
    </row>
    <row r="227" spans="1:19" s="6" customFormat="1" x14ac:dyDescent="0.25">
      <c r="A227" s="3"/>
      <c r="B227" s="1"/>
      <c r="C227" s="4"/>
      <c r="D227" s="4"/>
      <c r="E227" s="4"/>
      <c r="F227" s="4"/>
      <c r="G227" s="4"/>
      <c r="H227" s="4"/>
      <c r="I227" s="4"/>
      <c r="J227" s="4"/>
      <c r="K227" s="4"/>
      <c r="L227" s="2"/>
      <c r="M227" s="3"/>
      <c r="N227" s="3"/>
      <c r="O227" s="3"/>
      <c r="P227" s="3"/>
      <c r="Q227" s="3"/>
      <c r="R227" s="3"/>
      <c r="S227" s="18"/>
    </row>
    <row r="228" spans="1:19" s="6" customFormat="1" x14ac:dyDescent="0.25">
      <c r="A228" s="3"/>
      <c r="B228" s="1"/>
      <c r="C228" s="4"/>
      <c r="D228" s="4"/>
      <c r="E228" s="4"/>
      <c r="F228" s="4"/>
      <c r="G228" s="4"/>
      <c r="H228" s="4"/>
      <c r="I228" s="4"/>
      <c r="J228" s="4"/>
      <c r="K228" s="4"/>
      <c r="L228" s="2"/>
      <c r="M228" s="3"/>
      <c r="N228" s="3"/>
      <c r="O228" s="3"/>
      <c r="P228" s="3"/>
      <c r="Q228" s="3"/>
      <c r="R228" s="3"/>
      <c r="S228" s="18"/>
    </row>
    <row r="229" spans="1:19" s="7" customFormat="1" x14ac:dyDescent="0.25">
      <c r="A229" s="3"/>
      <c r="B229" s="1"/>
      <c r="C229" s="4"/>
      <c r="D229" s="4"/>
      <c r="E229" s="4"/>
      <c r="F229" s="4"/>
      <c r="G229" s="4"/>
      <c r="H229" s="4"/>
      <c r="I229" s="4"/>
      <c r="J229" s="4"/>
      <c r="K229" s="4"/>
      <c r="L229" s="2"/>
      <c r="M229" s="3"/>
      <c r="N229" s="3"/>
      <c r="O229" s="3"/>
      <c r="P229" s="3"/>
      <c r="Q229" s="3"/>
      <c r="R229" s="3"/>
      <c r="S229" s="18"/>
    </row>
    <row r="230" spans="1:19" s="8" customFormat="1" x14ac:dyDescent="0.25">
      <c r="A230" s="3"/>
      <c r="B230" s="1"/>
      <c r="C230" s="4"/>
      <c r="D230" s="4"/>
      <c r="E230" s="4"/>
      <c r="F230" s="4"/>
      <c r="G230" s="4"/>
      <c r="H230" s="4"/>
      <c r="I230" s="4"/>
      <c r="J230" s="4"/>
      <c r="K230" s="4"/>
      <c r="L230" s="2"/>
      <c r="M230" s="3"/>
      <c r="N230" s="3"/>
      <c r="O230" s="3"/>
      <c r="P230" s="3"/>
      <c r="Q230" s="3"/>
      <c r="R230" s="3"/>
      <c r="S230" s="18"/>
    </row>
    <row r="231" spans="1:19" s="5" customFormat="1" x14ac:dyDescent="0.25">
      <c r="A231" s="3"/>
      <c r="B231" s="1"/>
      <c r="C231" s="4"/>
      <c r="D231" s="4"/>
      <c r="E231" s="4"/>
      <c r="F231" s="4"/>
      <c r="G231" s="4"/>
      <c r="H231" s="4"/>
      <c r="I231" s="4"/>
      <c r="J231" s="4"/>
      <c r="K231" s="4"/>
      <c r="L231" s="2"/>
      <c r="M231" s="3"/>
      <c r="N231" s="3"/>
      <c r="O231" s="3"/>
      <c r="P231" s="3"/>
      <c r="Q231" s="3"/>
      <c r="R231" s="3"/>
      <c r="S231" s="18"/>
    </row>
    <row r="232" spans="1:19" s="5" customFormat="1" x14ac:dyDescent="0.25">
      <c r="A232" s="3"/>
      <c r="B232" s="1"/>
      <c r="C232" s="4"/>
      <c r="D232" s="4"/>
      <c r="E232" s="4"/>
      <c r="F232" s="4"/>
      <c r="G232" s="4"/>
      <c r="H232" s="4"/>
      <c r="I232" s="4"/>
      <c r="J232" s="4"/>
      <c r="K232" s="4"/>
      <c r="L232" s="2"/>
      <c r="M232" s="3"/>
      <c r="N232" s="3"/>
      <c r="O232" s="3"/>
      <c r="P232" s="3"/>
      <c r="Q232" s="3"/>
      <c r="R232" s="3"/>
      <c r="S232" s="18"/>
    </row>
    <row r="233" spans="1:19" s="5" customFormat="1" x14ac:dyDescent="0.25">
      <c r="A233" s="3"/>
      <c r="B233" s="1"/>
      <c r="C233" s="4"/>
      <c r="D233" s="4"/>
      <c r="E233" s="4"/>
      <c r="F233" s="4"/>
      <c r="G233" s="4"/>
      <c r="H233" s="4"/>
      <c r="I233" s="4"/>
      <c r="J233" s="4"/>
      <c r="K233" s="4"/>
      <c r="L233" s="2"/>
      <c r="M233" s="3"/>
      <c r="N233" s="3"/>
      <c r="O233" s="3"/>
      <c r="P233" s="3"/>
      <c r="Q233" s="3"/>
      <c r="R233" s="3"/>
      <c r="S233" s="18"/>
    </row>
    <row r="234" spans="1:19" s="6" customFormat="1" x14ac:dyDescent="0.25">
      <c r="A234" s="3"/>
      <c r="B234" s="1"/>
      <c r="C234" s="4"/>
      <c r="D234" s="4"/>
      <c r="E234" s="4"/>
      <c r="F234" s="4"/>
      <c r="G234" s="4"/>
      <c r="H234" s="4"/>
      <c r="I234" s="4"/>
      <c r="J234" s="4"/>
      <c r="K234" s="4"/>
      <c r="L234" s="2"/>
      <c r="M234" s="3"/>
      <c r="N234" s="3"/>
      <c r="O234" s="3"/>
      <c r="P234" s="3"/>
      <c r="Q234" s="3"/>
      <c r="R234" s="3"/>
      <c r="S234" s="18"/>
    </row>
    <row r="235" spans="1:19" s="5" customFormat="1" x14ac:dyDescent="0.25">
      <c r="A235" s="3"/>
      <c r="B235" s="1"/>
      <c r="C235" s="4"/>
      <c r="D235" s="4"/>
      <c r="E235" s="4"/>
      <c r="F235" s="4"/>
      <c r="G235" s="4"/>
      <c r="H235" s="4"/>
      <c r="I235" s="4"/>
      <c r="J235" s="4"/>
      <c r="K235" s="4"/>
      <c r="L235" s="2"/>
      <c r="M235" s="3"/>
      <c r="N235" s="3"/>
      <c r="O235" s="3"/>
      <c r="P235" s="3"/>
      <c r="Q235" s="3"/>
      <c r="R235" s="3"/>
      <c r="S235" s="18"/>
    </row>
    <row r="236" spans="1:19" s="5" customFormat="1" x14ac:dyDescent="0.25">
      <c r="A236" s="3"/>
      <c r="B236" s="1"/>
      <c r="C236" s="4"/>
      <c r="D236" s="4"/>
      <c r="E236" s="4"/>
      <c r="F236" s="4"/>
      <c r="G236" s="4"/>
      <c r="H236" s="4"/>
      <c r="I236" s="4"/>
      <c r="J236" s="4"/>
      <c r="K236" s="4"/>
      <c r="L236" s="2"/>
      <c r="M236" s="3"/>
      <c r="N236" s="3"/>
      <c r="O236" s="3"/>
      <c r="P236" s="3"/>
      <c r="Q236" s="3"/>
      <c r="R236" s="3"/>
      <c r="S236" s="18"/>
    </row>
    <row r="237" spans="1:19" s="5" customFormat="1" x14ac:dyDescent="0.25">
      <c r="A237" s="3"/>
      <c r="B237" s="1"/>
      <c r="C237" s="4"/>
      <c r="D237" s="4"/>
      <c r="E237" s="4"/>
      <c r="F237" s="4"/>
      <c r="G237" s="4"/>
      <c r="H237" s="4"/>
      <c r="I237" s="4"/>
      <c r="J237" s="4"/>
      <c r="K237" s="4"/>
      <c r="L237" s="2"/>
      <c r="M237" s="3"/>
      <c r="N237" s="3"/>
      <c r="O237" s="3"/>
      <c r="P237" s="3"/>
      <c r="Q237" s="3"/>
      <c r="R237" s="3"/>
      <c r="S237" s="18"/>
    </row>
    <row r="238" spans="1:19" s="5" customFormat="1" x14ac:dyDescent="0.25">
      <c r="A238" s="3"/>
      <c r="B238" s="1"/>
      <c r="C238" s="4"/>
      <c r="D238" s="4"/>
      <c r="E238" s="4"/>
      <c r="F238" s="4"/>
      <c r="G238" s="4"/>
      <c r="H238" s="4"/>
      <c r="I238" s="4"/>
      <c r="J238" s="4"/>
      <c r="K238" s="4"/>
      <c r="L238" s="2"/>
      <c r="M238" s="3"/>
      <c r="N238" s="3"/>
      <c r="O238" s="3"/>
      <c r="P238" s="3"/>
      <c r="Q238" s="3"/>
      <c r="R238" s="3"/>
      <c r="S238" s="18"/>
    </row>
    <row r="239" spans="1:19" s="5" customFormat="1" x14ac:dyDescent="0.25">
      <c r="A239" s="3"/>
      <c r="B239" s="1"/>
      <c r="C239" s="4"/>
      <c r="D239" s="4"/>
      <c r="E239" s="4"/>
      <c r="F239" s="4"/>
      <c r="G239" s="4"/>
      <c r="H239" s="4"/>
      <c r="I239" s="4"/>
      <c r="J239" s="4"/>
      <c r="K239" s="4"/>
      <c r="L239" s="2"/>
      <c r="M239" s="3"/>
      <c r="N239" s="3"/>
      <c r="O239" s="3"/>
      <c r="P239" s="3"/>
      <c r="Q239" s="3"/>
      <c r="R239" s="3"/>
      <c r="S239" s="18"/>
    </row>
    <row r="240" spans="1:19" s="5" customFormat="1" x14ac:dyDescent="0.25">
      <c r="A240" s="3"/>
      <c r="B240" s="1"/>
      <c r="C240" s="4"/>
      <c r="D240" s="4"/>
      <c r="E240" s="4"/>
      <c r="F240" s="4"/>
      <c r="G240" s="4"/>
      <c r="H240" s="4"/>
      <c r="I240" s="4"/>
      <c r="J240" s="4"/>
      <c r="K240" s="4"/>
      <c r="L240" s="2"/>
      <c r="M240" s="3"/>
      <c r="N240" s="3"/>
      <c r="O240" s="3"/>
      <c r="P240" s="3"/>
      <c r="Q240" s="3"/>
      <c r="R240" s="3"/>
      <c r="S240" s="18"/>
    </row>
    <row r="241" spans="1:19" s="5" customFormat="1" x14ac:dyDescent="0.25">
      <c r="A241" s="3"/>
      <c r="B241" s="1"/>
      <c r="C241" s="4"/>
      <c r="D241" s="4"/>
      <c r="E241" s="4"/>
      <c r="F241" s="4"/>
      <c r="G241" s="4"/>
      <c r="H241" s="4"/>
      <c r="I241" s="4"/>
      <c r="J241" s="4"/>
      <c r="K241" s="4"/>
      <c r="L241" s="2"/>
      <c r="M241" s="3"/>
      <c r="N241" s="3"/>
      <c r="O241" s="3"/>
      <c r="P241" s="3"/>
      <c r="Q241" s="3"/>
      <c r="R241" s="3"/>
      <c r="S241" s="18"/>
    </row>
    <row r="242" spans="1:19" s="5" customFormat="1" x14ac:dyDescent="0.25">
      <c r="A242" s="3"/>
      <c r="B242" s="1"/>
      <c r="C242" s="4"/>
      <c r="D242" s="4"/>
      <c r="E242" s="4"/>
      <c r="F242" s="4"/>
      <c r="G242" s="4"/>
      <c r="H242" s="4"/>
      <c r="I242" s="4"/>
      <c r="J242" s="4"/>
      <c r="K242" s="4"/>
      <c r="L242" s="2"/>
      <c r="M242" s="3"/>
      <c r="N242" s="3"/>
      <c r="O242" s="3"/>
      <c r="P242" s="3"/>
      <c r="Q242" s="3"/>
      <c r="R242" s="3"/>
      <c r="S242" s="18"/>
    </row>
    <row r="243" spans="1:19" s="6" customFormat="1" x14ac:dyDescent="0.25">
      <c r="A243" s="3"/>
      <c r="B243" s="1"/>
      <c r="C243" s="4"/>
      <c r="D243" s="4"/>
      <c r="E243" s="4"/>
      <c r="F243" s="4"/>
      <c r="G243" s="4"/>
      <c r="H243" s="4"/>
      <c r="I243" s="4"/>
      <c r="J243" s="4"/>
      <c r="K243" s="4"/>
      <c r="L243" s="2"/>
      <c r="M243" s="3"/>
      <c r="N243" s="3"/>
      <c r="O243" s="3"/>
      <c r="P243" s="3"/>
      <c r="Q243" s="3"/>
      <c r="R243" s="3"/>
      <c r="S243" s="18"/>
    </row>
    <row r="244" spans="1:19" s="6" customFormat="1" x14ac:dyDescent="0.25">
      <c r="A244" s="3"/>
      <c r="B244" s="1"/>
      <c r="C244" s="4"/>
      <c r="D244" s="4"/>
      <c r="E244" s="4"/>
      <c r="F244" s="4"/>
      <c r="G244" s="4"/>
      <c r="H244" s="4"/>
      <c r="I244" s="4"/>
      <c r="J244" s="4"/>
      <c r="K244" s="4"/>
      <c r="L244" s="2"/>
      <c r="M244" s="3"/>
      <c r="N244" s="3"/>
      <c r="O244" s="3"/>
      <c r="P244" s="3"/>
      <c r="Q244" s="3"/>
      <c r="R244" s="3"/>
      <c r="S244" s="18"/>
    </row>
    <row r="245" spans="1:19" s="6" customFormat="1" x14ac:dyDescent="0.25">
      <c r="A245" s="3"/>
      <c r="B245" s="1"/>
      <c r="C245" s="4"/>
      <c r="D245" s="4"/>
      <c r="E245" s="4"/>
      <c r="F245" s="4"/>
      <c r="G245" s="4"/>
      <c r="H245" s="4"/>
      <c r="I245" s="4"/>
      <c r="J245" s="4"/>
      <c r="K245" s="4"/>
      <c r="L245" s="2"/>
      <c r="M245" s="3"/>
      <c r="N245" s="3"/>
      <c r="O245" s="3"/>
      <c r="P245" s="3"/>
      <c r="Q245" s="3"/>
      <c r="R245" s="3"/>
      <c r="S245" s="18"/>
    </row>
    <row r="246" spans="1:19" s="6" customFormat="1" x14ac:dyDescent="0.25">
      <c r="A246" s="3"/>
      <c r="B246" s="1"/>
      <c r="C246" s="4"/>
      <c r="D246" s="4"/>
      <c r="E246" s="4"/>
      <c r="F246" s="4"/>
      <c r="G246" s="4"/>
      <c r="H246" s="4"/>
      <c r="I246" s="4"/>
      <c r="J246" s="4"/>
      <c r="K246" s="4"/>
      <c r="L246" s="2"/>
      <c r="M246" s="3"/>
      <c r="N246" s="3"/>
      <c r="O246" s="3"/>
      <c r="P246" s="3"/>
      <c r="Q246" s="3"/>
      <c r="R246" s="3"/>
      <c r="S246" s="18"/>
    </row>
    <row r="247" spans="1:19" s="6" customFormat="1" x14ac:dyDescent="0.25">
      <c r="A247" s="3"/>
      <c r="B247" s="1"/>
      <c r="C247" s="4"/>
      <c r="D247" s="4"/>
      <c r="E247" s="4"/>
      <c r="F247" s="4"/>
      <c r="G247" s="4"/>
      <c r="H247" s="4"/>
      <c r="I247" s="4"/>
      <c r="J247" s="4"/>
      <c r="K247" s="4"/>
      <c r="L247" s="2"/>
      <c r="M247" s="3"/>
      <c r="N247" s="3"/>
      <c r="O247" s="3"/>
      <c r="P247" s="3"/>
      <c r="Q247" s="3"/>
      <c r="R247" s="3"/>
      <c r="S247" s="18"/>
    </row>
    <row r="248" spans="1:19" s="5" customFormat="1" x14ac:dyDescent="0.25">
      <c r="A248" s="3"/>
      <c r="B248" s="1"/>
      <c r="C248" s="4"/>
      <c r="D248" s="4"/>
      <c r="E248" s="4"/>
      <c r="F248" s="4"/>
      <c r="G248" s="4"/>
      <c r="H248" s="4"/>
      <c r="I248" s="4"/>
      <c r="J248" s="4"/>
      <c r="K248" s="4"/>
      <c r="L248" s="2"/>
      <c r="M248" s="3"/>
      <c r="N248" s="3"/>
      <c r="O248" s="3"/>
      <c r="P248" s="3"/>
      <c r="Q248" s="3"/>
      <c r="R248" s="3"/>
      <c r="S248" s="18"/>
    </row>
    <row r="249" spans="1:19" s="5" customFormat="1" x14ac:dyDescent="0.25">
      <c r="A249" s="3"/>
      <c r="B249" s="1"/>
      <c r="C249" s="4"/>
      <c r="D249" s="4"/>
      <c r="E249" s="4"/>
      <c r="F249" s="4"/>
      <c r="G249" s="4"/>
      <c r="H249" s="4"/>
      <c r="I249" s="4"/>
      <c r="J249" s="4"/>
      <c r="K249" s="4"/>
      <c r="L249" s="2"/>
      <c r="M249" s="3"/>
      <c r="N249" s="3"/>
      <c r="O249" s="3"/>
      <c r="P249" s="3"/>
      <c r="Q249" s="3"/>
      <c r="R249" s="3"/>
      <c r="S249" s="18"/>
    </row>
    <row r="250" spans="1:19" s="5" customFormat="1" x14ac:dyDescent="0.25">
      <c r="A250" s="3"/>
      <c r="B250" s="1"/>
      <c r="C250" s="4"/>
      <c r="D250" s="4"/>
      <c r="E250" s="4"/>
      <c r="F250" s="4"/>
      <c r="G250" s="4"/>
      <c r="H250" s="4"/>
      <c r="I250" s="4"/>
      <c r="J250" s="4"/>
      <c r="K250" s="4"/>
      <c r="L250" s="2"/>
      <c r="M250" s="3"/>
      <c r="N250" s="3"/>
      <c r="O250" s="3"/>
      <c r="P250" s="3"/>
      <c r="Q250" s="3"/>
      <c r="R250" s="3"/>
      <c r="S250" s="18"/>
    </row>
    <row r="251" spans="1:19" s="5" customFormat="1" x14ac:dyDescent="0.25">
      <c r="A251" s="3"/>
      <c r="B251" s="1"/>
      <c r="C251" s="4"/>
      <c r="D251" s="4"/>
      <c r="E251" s="4"/>
      <c r="F251" s="4"/>
      <c r="G251" s="4"/>
      <c r="H251" s="4"/>
      <c r="I251" s="4"/>
      <c r="J251" s="4"/>
      <c r="K251" s="4"/>
      <c r="L251" s="2"/>
      <c r="M251" s="3"/>
      <c r="N251" s="3"/>
      <c r="O251" s="3"/>
      <c r="P251" s="3"/>
      <c r="Q251" s="3"/>
      <c r="R251" s="3"/>
      <c r="S251" s="18"/>
    </row>
    <row r="252" spans="1:19" s="5" customFormat="1" x14ac:dyDescent="0.25">
      <c r="A252" s="3"/>
      <c r="B252" s="1"/>
      <c r="C252" s="4"/>
      <c r="D252" s="4"/>
      <c r="E252" s="4"/>
      <c r="F252" s="4"/>
      <c r="G252" s="4"/>
      <c r="H252" s="4"/>
      <c r="I252" s="4"/>
      <c r="J252" s="4"/>
      <c r="K252" s="4"/>
      <c r="L252" s="2"/>
      <c r="M252" s="3"/>
      <c r="N252" s="3"/>
      <c r="O252" s="3"/>
      <c r="P252" s="3"/>
      <c r="Q252" s="3"/>
      <c r="R252" s="3"/>
      <c r="S252" s="18"/>
    </row>
    <row r="253" spans="1:19" s="5" customFormat="1" x14ac:dyDescent="0.25">
      <c r="A253" s="3"/>
      <c r="B253" s="1"/>
      <c r="C253" s="4"/>
      <c r="D253" s="4"/>
      <c r="E253" s="4"/>
      <c r="F253" s="4"/>
      <c r="G253" s="4"/>
      <c r="H253" s="4"/>
      <c r="I253" s="4"/>
      <c r="J253" s="4"/>
      <c r="K253" s="4"/>
      <c r="L253" s="2"/>
      <c r="M253" s="3"/>
      <c r="N253" s="3"/>
      <c r="O253" s="3"/>
      <c r="P253" s="3"/>
      <c r="Q253" s="3"/>
      <c r="R253" s="3"/>
      <c r="S253" s="18"/>
    </row>
    <row r="254" spans="1:19" s="5" customFormat="1" x14ac:dyDescent="0.25">
      <c r="A254" s="3"/>
      <c r="B254" s="1"/>
      <c r="C254" s="4"/>
      <c r="D254" s="4"/>
      <c r="E254" s="4"/>
      <c r="F254" s="4"/>
      <c r="G254" s="4"/>
      <c r="H254" s="4"/>
      <c r="I254" s="4"/>
      <c r="J254" s="4"/>
      <c r="K254" s="4"/>
      <c r="L254" s="2"/>
      <c r="M254" s="3"/>
      <c r="N254" s="3"/>
      <c r="O254" s="3"/>
      <c r="P254" s="3"/>
      <c r="Q254" s="3"/>
      <c r="R254" s="3"/>
      <c r="S254" s="18"/>
    </row>
    <row r="255" spans="1:19" s="5" customFormat="1" x14ac:dyDescent="0.25">
      <c r="A255" s="3"/>
      <c r="B255" s="1"/>
      <c r="C255" s="4"/>
      <c r="D255" s="4"/>
      <c r="E255" s="4"/>
      <c r="F255" s="4"/>
      <c r="G255" s="4"/>
      <c r="H255" s="4"/>
      <c r="I255" s="4"/>
      <c r="J255" s="4"/>
      <c r="K255" s="4"/>
      <c r="L255" s="2"/>
      <c r="M255" s="3"/>
      <c r="N255" s="3"/>
      <c r="O255" s="3"/>
      <c r="P255" s="3"/>
      <c r="Q255" s="3"/>
      <c r="R255" s="3"/>
      <c r="S255" s="18"/>
    </row>
    <row r="256" spans="1:19" s="5" customFormat="1" x14ac:dyDescent="0.25">
      <c r="A256" s="3"/>
      <c r="B256" s="1"/>
      <c r="C256" s="4"/>
      <c r="D256" s="4"/>
      <c r="E256" s="4"/>
      <c r="F256" s="4"/>
      <c r="G256" s="4"/>
      <c r="H256" s="4"/>
      <c r="I256" s="4"/>
      <c r="J256" s="4"/>
      <c r="K256" s="4"/>
      <c r="L256" s="2"/>
      <c r="M256" s="3"/>
      <c r="N256" s="3"/>
      <c r="O256" s="3"/>
      <c r="P256" s="3"/>
      <c r="Q256" s="3"/>
      <c r="R256" s="3"/>
      <c r="S256" s="18"/>
    </row>
    <row r="257" spans="1:19" s="6" customFormat="1" x14ac:dyDescent="0.25">
      <c r="A257" s="3"/>
      <c r="B257" s="1"/>
      <c r="C257" s="4"/>
      <c r="D257" s="4"/>
      <c r="E257" s="4"/>
      <c r="F257" s="4"/>
      <c r="G257" s="4"/>
      <c r="H257" s="4"/>
      <c r="I257" s="4"/>
      <c r="J257" s="4"/>
      <c r="K257" s="4"/>
      <c r="L257" s="2"/>
      <c r="M257" s="3"/>
      <c r="N257" s="3"/>
      <c r="O257" s="3"/>
      <c r="P257" s="3"/>
      <c r="Q257" s="3"/>
      <c r="R257" s="3"/>
      <c r="S257" s="18"/>
    </row>
    <row r="258" spans="1:19" s="6" customFormat="1" x14ac:dyDescent="0.25">
      <c r="A258" s="3"/>
      <c r="B258" s="1"/>
      <c r="C258" s="4"/>
      <c r="D258" s="4"/>
      <c r="E258" s="4"/>
      <c r="F258" s="4"/>
      <c r="G258" s="4"/>
      <c r="H258" s="4"/>
      <c r="I258" s="4"/>
      <c r="J258" s="4"/>
      <c r="K258" s="4"/>
      <c r="L258" s="2"/>
      <c r="M258" s="3"/>
      <c r="N258" s="3"/>
      <c r="O258" s="3"/>
      <c r="P258" s="3"/>
      <c r="Q258" s="3"/>
      <c r="R258" s="3"/>
      <c r="S258" s="18"/>
    </row>
    <row r="259" spans="1:19" s="6" customFormat="1" x14ac:dyDescent="0.25">
      <c r="A259" s="3"/>
      <c r="B259" s="1"/>
      <c r="C259" s="4"/>
      <c r="D259" s="4"/>
      <c r="E259" s="4"/>
      <c r="F259" s="4"/>
      <c r="G259" s="4"/>
      <c r="H259" s="4"/>
      <c r="I259" s="4"/>
      <c r="J259" s="4"/>
      <c r="K259" s="4"/>
      <c r="L259" s="2"/>
      <c r="M259" s="3"/>
      <c r="N259" s="3"/>
      <c r="O259" s="3"/>
      <c r="P259" s="3"/>
      <c r="Q259" s="3"/>
      <c r="R259" s="3"/>
      <c r="S259" s="18"/>
    </row>
    <row r="260" spans="1:19" s="5" customFormat="1" x14ac:dyDescent="0.25">
      <c r="A260" s="3"/>
      <c r="B260" s="1"/>
      <c r="C260" s="4"/>
      <c r="D260" s="4"/>
      <c r="E260" s="4"/>
      <c r="F260" s="4"/>
      <c r="G260" s="4"/>
      <c r="H260" s="4"/>
      <c r="I260" s="4"/>
      <c r="J260" s="4"/>
      <c r="K260" s="4"/>
      <c r="L260" s="2"/>
      <c r="M260" s="3"/>
      <c r="N260" s="3"/>
      <c r="O260" s="3"/>
      <c r="P260" s="3"/>
      <c r="Q260" s="3"/>
      <c r="R260" s="3"/>
      <c r="S260" s="18"/>
    </row>
    <row r="261" spans="1:19" s="5" customFormat="1" x14ac:dyDescent="0.25">
      <c r="A261" s="3"/>
      <c r="B261" s="1"/>
      <c r="C261" s="4"/>
      <c r="D261" s="4"/>
      <c r="E261" s="4"/>
      <c r="F261" s="4"/>
      <c r="G261" s="4"/>
      <c r="H261" s="4"/>
      <c r="I261" s="4"/>
      <c r="J261" s="4"/>
      <c r="K261" s="4"/>
      <c r="L261" s="2"/>
      <c r="M261" s="3"/>
      <c r="N261" s="3"/>
      <c r="O261" s="3"/>
      <c r="P261" s="3"/>
      <c r="Q261" s="3"/>
      <c r="R261" s="3"/>
      <c r="S261" s="18"/>
    </row>
    <row r="262" spans="1:19" s="5" customFormat="1" x14ac:dyDescent="0.25">
      <c r="A262" s="3"/>
      <c r="B262" s="1"/>
      <c r="C262" s="4"/>
      <c r="D262" s="4"/>
      <c r="E262" s="4"/>
      <c r="F262" s="4"/>
      <c r="G262" s="4"/>
      <c r="H262" s="4"/>
      <c r="I262" s="4"/>
      <c r="J262" s="4"/>
      <c r="K262" s="4"/>
      <c r="L262" s="2"/>
      <c r="M262" s="3"/>
      <c r="N262" s="3"/>
      <c r="O262" s="3"/>
      <c r="P262" s="3"/>
      <c r="Q262" s="3"/>
      <c r="R262" s="3"/>
      <c r="S262" s="18"/>
    </row>
    <row r="263" spans="1:19" s="5" customFormat="1" x14ac:dyDescent="0.25">
      <c r="A263" s="3"/>
      <c r="B263" s="1"/>
      <c r="C263" s="4"/>
      <c r="D263" s="4"/>
      <c r="E263" s="4"/>
      <c r="F263" s="4"/>
      <c r="G263" s="4"/>
      <c r="H263" s="4"/>
      <c r="I263" s="4"/>
      <c r="J263" s="4"/>
      <c r="K263" s="4"/>
      <c r="L263" s="2"/>
      <c r="M263" s="3"/>
      <c r="N263" s="3"/>
      <c r="O263" s="3"/>
      <c r="P263" s="3"/>
      <c r="Q263" s="3"/>
      <c r="R263" s="3"/>
      <c r="S263" s="18"/>
    </row>
    <row r="264" spans="1:19" s="5" customFormat="1" x14ac:dyDescent="0.25">
      <c r="A264" s="3"/>
      <c r="B264" s="1"/>
      <c r="C264" s="4"/>
      <c r="D264" s="4"/>
      <c r="E264" s="4"/>
      <c r="F264" s="4"/>
      <c r="G264" s="4"/>
      <c r="H264" s="4"/>
      <c r="I264" s="4"/>
      <c r="J264" s="4"/>
      <c r="K264" s="4"/>
      <c r="L264" s="2"/>
      <c r="M264" s="3"/>
      <c r="N264" s="3"/>
      <c r="O264" s="3"/>
      <c r="P264" s="3"/>
      <c r="Q264" s="3"/>
      <c r="R264" s="3"/>
      <c r="S264" s="18"/>
    </row>
    <row r="265" spans="1:19" s="5" customFormat="1" x14ac:dyDescent="0.25">
      <c r="A265" s="3"/>
      <c r="B265" s="1"/>
      <c r="C265" s="4"/>
      <c r="D265" s="4"/>
      <c r="E265" s="4"/>
      <c r="F265" s="4"/>
      <c r="G265" s="4"/>
      <c r="H265" s="4"/>
      <c r="I265" s="4"/>
      <c r="J265" s="4"/>
      <c r="K265" s="4"/>
      <c r="L265" s="2"/>
      <c r="M265" s="3"/>
      <c r="N265" s="3"/>
      <c r="O265" s="3"/>
      <c r="P265" s="3"/>
      <c r="Q265" s="3"/>
      <c r="R265" s="3"/>
      <c r="S265" s="18"/>
    </row>
    <row r="266" spans="1:19" s="5" customFormat="1" x14ac:dyDescent="0.25">
      <c r="A266" s="3"/>
      <c r="B266" s="1"/>
      <c r="C266" s="4"/>
      <c r="D266" s="4"/>
      <c r="E266" s="4"/>
      <c r="F266" s="4"/>
      <c r="G266" s="4"/>
      <c r="H266" s="4"/>
      <c r="I266" s="4"/>
      <c r="J266" s="4"/>
      <c r="K266" s="4"/>
      <c r="L266" s="2"/>
      <c r="M266" s="3"/>
      <c r="N266" s="3"/>
      <c r="O266" s="3"/>
      <c r="P266" s="3"/>
      <c r="Q266" s="3"/>
      <c r="R266" s="3"/>
      <c r="S266" s="18"/>
    </row>
    <row r="267" spans="1:19" s="6" customFormat="1" x14ac:dyDescent="0.25">
      <c r="A267" s="3"/>
      <c r="B267" s="1"/>
      <c r="C267" s="4"/>
      <c r="D267" s="4"/>
      <c r="E267" s="4"/>
      <c r="F267" s="4"/>
      <c r="G267" s="4"/>
      <c r="H267" s="4"/>
      <c r="I267" s="4"/>
      <c r="J267" s="4"/>
      <c r="K267" s="4"/>
      <c r="L267" s="2"/>
      <c r="M267" s="3"/>
      <c r="N267" s="3"/>
      <c r="O267" s="3"/>
      <c r="P267" s="3"/>
      <c r="Q267" s="3"/>
      <c r="R267" s="3"/>
      <c r="S267" s="18"/>
    </row>
    <row r="268" spans="1:19" s="5" customFormat="1" x14ac:dyDescent="0.25">
      <c r="A268" s="3"/>
      <c r="B268" s="1"/>
      <c r="C268" s="4"/>
      <c r="D268" s="4"/>
      <c r="E268" s="4"/>
      <c r="F268" s="4"/>
      <c r="G268" s="4"/>
      <c r="H268" s="4"/>
      <c r="I268" s="4"/>
      <c r="J268" s="4"/>
      <c r="K268" s="4"/>
      <c r="L268" s="2"/>
      <c r="M268" s="3"/>
      <c r="N268" s="3"/>
      <c r="O268" s="3"/>
      <c r="P268" s="3"/>
      <c r="Q268" s="3"/>
      <c r="R268" s="3"/>
      <c r="S268" s="18"/>
    </row>
    <row r="269" spans="1:19" s="5" customFormat="1" x14ac:dyDescent="0.25">
      <c r="A269" s="3"/>
      <c r="B269" s="1"/>
      <c r="C269" s="4"/>
      <c r="D269" s="4"/>
      <c r="E269" s="4"/>
      <c r="F269" s="4"/>
      <c r="G269" s="4"/>
      <c r="H269" s="4"/>
      <c r="I269" s="4"/>
      <c r="J269" s="4"/>
      <c r="K269" s="4"/>
      <c r="L269" s="2"/>
      <c r="M269" s="3"/>
      <c r="N269" s="3"/>
      <c r="O269" s="3"/>
      <c r="P269" s="3"/>
      <c r="Q269" s="3"/>
      <c r="R269" s="3"/>
      <c r="S269" s="18"/>
    </row>
    <row r="270" spans="1:19" s="5" customFormat="1" x14ac:dyDescent="0.25">
      <c r="A270" s="3"/>
      <c r="B270" s="1"/>
      <c r="C270" s="4"/>
      <c r="D270" s="4"/>
      <c r="E270" s="4"/>
      <c r="F270" s="4"/>
      <c r="G270" s="4"/>
      <c r="H270" s="4"/>
      <c r="I270" s="4"/>
      <c r="J270" s="4"/>
      <c r="K270" s="4"/>
      <c r="L270" s="2"/>
      <c r="M270" s="3"/>
      <c r="N270" s="3"/>
      <c r="O270" s="3"/>
      <c r="P270" s="3"/>
      <c r="Q270" s="3"/>
      <c r="R270" s="3"/>
      <c r="S270" s="18"/>
    </row>
    <row r="271" spans="1:19" s="5" customFormat="1" x14ac:dyDescent="0.25">
      <c r="A271" s="3"/>
      <c r="B271" s="1"/>
      <c r="C271" s="4"/>
      <c r="D271" s="4"/>
      <c r="E271" s="4"/>
      <c r="F271" s="4"/>
      <c r="G271" s="4"/>
      <c r="H271" s="4"/>
      <c r="I271" s="4"/>
      <c r="J271" s="4"/>
      <c r="K271" s="4"/>
      <c r="L271" s="2"/>
      <c r="M271" s="3"/>
      <c r="N271" s="3"/>
      <c r="O271" s="3"/>
      <c r="P271" s="3"/>
      <c r="Q271" s="3"/>
      <c r="R271" s="3"/>
      <c r="S271" s="18"/>
    </row>
    <row r="272" spans="1:19" s="5" customFormat="1" x14ac:dyDescent="0.25">
      <c r="A272" s="3"/>
      <c r="B272" s="1"/>
      <c r="C272" s="4"/>
      <c r="D272" s="4"/>
      <c r="E272" s="4"/>
      <c r="F272" s="4"/>
      <c r="G272" s="4"/>
      <c r="H272" s="4"/>
      <c r="I272" s="4"/>
      <c r="J272" s="4"/>
      <c r="K272" s="4"/>
      <c r="L272" s="2"/>
      <c r="M272" s="3"/>
      <c r="N272" s="3"/>
      <c r="O272" s="3"/>
      <c r="P272" s="3"/>
      <c r="Q272" s="3"/>
      <c r="R272" s="3"/>
      <c r="S272" s="18"/>
    </row>
    <row r="273" spans="1:19" s="5" customFormat="1" x14ac:dyDescent="0.25">
      <c r="A273" s="3"/>
      <c r="B273" s="1"/>
      <c r="C273" s="4"/>
      <c r="D273" s="4"/>
      <c r="E273" s="4"/>
      <c r="F273" s="4"/>
      <c r="G273" s="4"/>
      <c r="H273" s="4"/>
      <c r="I273" s="4"/>
      <c r="J273" s="4"/>
      <c r="K273" s="4"/>
      <c r="L273" s="2"/>
      <c r="M273" s="3"/>
      <c r="N273" s="3"/>
      <c r="O273" s="3"/>
      <c r="P273" s="3"/>
      <c r="Q273" s="3"/>
      <c r="R273" s="3"/>
      <c r="S273" s="18"/>
    </row>
    <row r="274" spans="1:19" s="5" customFormat="1" x14ac:dyDescent="0.25">
      <c r="A274" s="3"/>
      <c r="B274" s="1"/>
      <c r="C274" s="4"/>
      <c r="D274" s="4"/>
      <c r="E274" s="4"/>
      <c r="F274" s="4"/>
      <c r="G274" s="4"/>
      <c r="H274" s="4"/>
      <c r="I274" s="4"/>
      <c r="J274" s="4"/>
      <c r="K274" s="4"/>
      <c r="L274" s="2"/>
      <c r="M274" s="3"/>
      <c r="N274" s="3"/>
      <c r="O274" s="3"/>
      <c r="P274" s="3"/>
      <c r="Q274" s="3"/>
      <c r="R274" s="3"/>
      <c r="S274" s="18"/>
    </row>
    <row r="275" spans="1:19" s="5" customFormat="1" x14ac:dyDescent="0.25">
      <c r="A275" s="3"/>
      <c r="B275" s="1"/>
      <c r="C275" s="4"/>
      <c r="D275" s="4"/>
      <c r="E275" s="4"/>
      <c r="F275" s="4"/>
      <c r="G275" s="4"/>
      <c r="H275" s="4"/>
      <c r="I275" s="4"/>
      <c r="J275" s="4"/>
      <c r="K275" s="4"/>
      <c r="L275" s="2"/>
      <c r="M275" s="3"/>
      <c r="N275" s="3"/>
      <c r="O275" s="3"/>
      <c r="P275" s="3"/>
      <c r="Q275" s="3"/>
      <c r="R275" s="3"/>
      <c r="S275" s="18"/>
    </row>
    <row r="276" spans="1:19" s="5" customFormat="1" x14ac:dyDescent="0.25">
      <c r="A276" s="3"/>
      <c r="B276" s="1"/>
      <c r="C276" s="4"/>
      <c r="D276" s="4"/>
      <c r="E276" s="4"/>
      <c r="F276" s="4"/>
      <c r="G276" s="4"/>
      <c r="H276" s="4"/>
      <c r="I276" s="4"/>
      <c r="J276" s="4"/>
      <c r="K276" s="4"/>
      <c r="L276" s="2"/>
      <c r="M276" s="3"/>
      <c r="N276" s="3"/>
      <c r="O276" s="3"/>
      <c r="P276" s="3"/>
      <c r="Q276" s="3"/>
      <c r="R276" s="3"/>
      <c r="S276" s="18"/>
    </row>
  </sheetData>
  <mergeCells count="261">
    <mergeCell ref="T2:T3"/>
    <mergeCell ref="A161:B161"/>
    <mergeCell ref="G161:L161"/>
    <mergeCell ref="M161:S161"/>
    <mergeCell ref="A159:B159"/>
    <mergeCell ref="C159:F159"/>
    <mergeCell ref="G159:L159"/>
    <mergeCell ref="M159:S159"/>
    <mergeCell ref="A157:B157"/>
    <mergeCell ref="G157:L157"/>
    <mergeCell ref="A162:B162"/>
    <mergeCell ref="G162:L162"/>
    <mergeCell ref="M162:S162"/>
    <mergeCell ref="A160:B160"/>
    <mergeCell ref="G160:L160"/>
    <mergeCell ref="M160:S160"/>
    <mergeCell ref="M157:S157"/>
    <mergeCell ref="A158:B158"/>
    <mergeCell ref="G158:L158"/>
    <mergeCell ref="M158:S158"/>
    <mergeCell ref="A153:B153"/>
    <mergeCell ref="C153:F153"/>
    <mergeCell ref="G153:L153"/>
    <mergeCell ref="M153:S153"/>
    <mergeCell ref="A156:B156"/>
    <mergeCell ref="G156:L156"/>
    <mergeCell ref="M156:S156"/>
    <mergeCell ref="A151:B151"/>
    <mergeCell ref="G151:L151"/>
    <mergeCell ref="M151:S151"/>
    <mergeCell ref="A152:B152"/>
    <mergeCell ref="G152:L152"/>
    <mergeCell ref="M152:S152"/>
    <mergeCell ref="A147:B147"/>
    <mergeCell ref="C147:F147"/>
    <mergeCell ref="G147:L147"/>
    <mergeCell ref="M147:S147"/>
    <mergeCell ref="A150:B150"/>
    <mergeCell ref="G150:L150"/>
    <mergeCell ref="M150:S150"/>
    <mergeCell ref="A145:B145"/>
    <mergeCell ref="G145:L145"/>
    <mergeCell ref="M145:S145"/>
    <mergeCell ref="A146:B146"/>
    <mergeCell ref="C146:F146"/>
    <mergeCell ref="G146:L146"/>
    <mergeCell ref="M146:S146"/>
    <mergeCell ref="A143:B143"/>
    <mergeCell ref="G143:L143"/>
    <mergeCell ref="M143:S143"/>
    <mergeCell ref="A144:B144"/>
    <mergeCell ref="G144:L144"/>
    <mergeCell ref="M144:S144"/>
    <mergeCell ref="A134:B134"/>
    <mergeCell ref="C134:F134"/>
    <mergeCell ref="G134:L134"/>
    <mergeCell ref="M134:S134"/>
    <mergeCell ref="A135:B135"/>
    <mergeCell ref="C135:F135"/>
    <mergeCell ref="G135:L135"/>
    <mergeCell ref="M135:S135"/>
    <mergeCell ref="A132:B132"/>
    <mergeCell ref="G132:L132"/>
    <mergeCell ref="M132:S132"/>
    <mergeCell ref="A133:B133"/>
    <mergeCell ref="G133:L133"/>
    <mergeCell ref="M133:S133"/>
    <mergeCell ref="A124:B124"/>
    <mergeCell ref="C124:F124"/>
    <mergeCell ref="G124:L124"/>
    <mergeCell ref="M124:S124"/>
    <mergeCell ref="A131:B131"/>
    <mergeCell ref="G131:L131"/>
    <mergeCell ref="M131:S131"/>
    <mergeCell ref="A122:B122"/>
    <mergeCell ref="G122:L122"/>
    <mergeCell ref="M122:S122"/>
    <mergeCell ref="A123:B123"/>
    <mergeCell ref="C123:F123"/>
    <mergeCell ref="G123:L123"/>
    <mergeCell ref="M123:S123"/>
    <mergeCell ref="A120:B120"/>
    <mergeCell ref="G120:L120"/>
    <mergeCell ref="M120:S120"/>
    <mergeCell ref="A121:B121"/>
    <mergeCell ref="G121:L121"/>
    <mergeCell ref="M121:S121"/>
    <mergeCell ref="A110:B110"/>
    <mergeCell ref="C110:F110"/>
    <mergeCell ref="G110:L110"/>
    <mergeCell ref="M110:S110"/>
    <mergeCell ref="A111:B111"/>
    <mergeCell ref="C111:F111"/>
    <mergeCell ref="G111:L111"/>
    <mergeCell ref="M111:S111"/>
    <mergeCell ref="A108:B108"/>
    <mergeCell ref="G108:L108"/>
    <mergeCell ref="M108:S108"/>
    <mergeCell ref="A109:B109"/>
    <mergeCell ref="C109:F109"/>
    <mergeCell ref="G109:L109"/>
    <mergeCell ref="M109:S109"/>
    <mergeCell ref="A106:B106"/>
    <mergeCell ref="G106:L106"/>
    <mergeCell ref="M106:S106"/>
    <mergeCell ref="A107:B107"/>
    <mergeCell ref="G107:L107"/>
    <mergeCell ref="M107:S107"/>
    <mergeCell ref="A98:B98"/>
    <mergeCell ref="G98:L98"/>
    <mergeCell ref="M98:S98"/>
    <mergeCell ref="A99:B99"/>
    <mergeCell ref="C99:F99"/>
    <mergeCell ref="G99:L99"/>
    <mergeCell ref="M99:S99"/>
    <mergeCell ref="A96:B96"/>
    <mergeCell ref="G96:L96"/>
    <mergeCell ref="M96:S96"/>
    <mergeCell ref="A97:B97"/>
    <mergeCell ref="G97:L97"/>
    <mergeCell ref="M97:S97"/>
    <mergeCell ref="A88:B88"/>
    <mergeCell ref="G88:L88"/>
    <mergeCell ref="M88:S88"/>
    <mergeCell ref="A89:B89"/>
    <mergeCell ref="C89:F89"/>
    <mergeCell ref="G89:L89"/>
    <mergeCell ref="M89:S89"/>
    <mergeCell ref="A86:B86"/>
    <mergeCell ref="G86:L86"/>
    <mergeCell ref="M86:S86"/>
    <mergeCell ref="A87:B87"/>
    <mergeCell ref="G87:L87"/>
    <mergeCell ref="M87:S87"/>
    <mergeCell ref="A77:B77"/>
    <mergeCell ref="C77:F77"/>
    <mergeCell ref="G77:L77"/>
    <mergeCell ref="M77:S77"/>
    <mergeCell ref="A78:B78"/>
    <mergeCell ref="C78:F78"/>
    <mergeCell ref="G78:L78"/>
    <mergeCell ref="M78:S78"/>
    <mergeCell ref="A75:B75"/>
    <mergeCell ref="G75:L75"/>
    <mergeCell ref="M75:S75"/>
    <mergeCell ref="A76:B76"/>
    <mergeCell ref="G76:L76"/>
    <mergeCell ref="M76:S76"/>
    <mergeCell ref="A61:B61"/>
    <mergeCell ref="A67:B67"/>
    <mergeCell ref="A70:B70"/>
    <mergeCell ref="A74:B74"/>
    <mergeCell ref="G74:L74"/>
    <mergeCell ref="M74:S74"/>
    <mergeCell ref="A59:B59"/>
    <mergeCell ref="C59:F59"/>
    <mergeCell ref="G59:L59"/>
    <mergeCell ref="M59:S59"/>
    <mergeCell ref="A60:B60"/>
    <mergeCell ref="C60:F60"/>
    <mergeCell ref="G60:L60"/>
    <mergeCell ref="M60:S60"/>
    <mergeCell ref="A57:B57"/>
    <mergeCell ref="G57:L57"/>
    <mergeCell ref="M57:S57"/>
    <mergeCell ref="A58:B58"/>
    <mergeCell ref="G58:L58"/>
    <mergeCell ref="M58:S58"/>
    <mergeCell ref="A53:B53"/>
    <mergeCell ref="C53:F53"/>
    <mergeCell ref="G53:L53"/>
    <mergeCell ref="M53:S53"/>
    <mergeCell ref="A56:B56"/>
    <mergeCell ref="G56:L56"/>
    <mergeCell ref="M56:S56"/>
    <mergeCell ref="A51:B51"/>
    <mergeCell ref="G51:L51"/>
    <mergeCell ref="M51:S51"/>
    <mergeCell ref="A52:B52"/>
    <mergeCell ref="C52:F52"/>
    <mergeCell ref="G52:L52"/>
    <mergeCell ref="M52:S52"/>
    <mergeCell ref="A45:B45"/>
    <mergeCell ref="A49:B49"/>
    <mergeCell ref="G49:L49"/>
    <mergeCell ref="M49:S49"/>
    <mergeCell ref="A50:B50"/>
    <mergeCell ref="G50:L50"/>
    <mergeCell ref="M50:S50"/>
    <mergeCell ref="A35:B35"/>
    <mergeCell ref="C35:F35"/>
    <mergeCell ref="G35:L35"/>
    <mergeCell ref="M35:S35"/>
    <mergeCell ref="A36:B36"/>
    <mergeCell ref="A41:B41"/>
    <mergeCell ref="A33:B33"/>
    <mergeCell ref="G33:L33"/>
    <mergeCell ref="M33:S33"/>
    <mergeCell ref="A34:B34"/>
    <mergeCell ref="C34:F34"/>
    <mergeCell ref="G34:L34"/>
    <mergeCell ref="M34:S34"/>
    <mergeCell ref="A31:B31"/>
    <mergeCell ref="G31:L31"/>
    <mergeCell ref="M31:S31"/>
    <mergeCell ref="A32:B32"/>
    <mergeCell ref="G32:L32"/>
    <mergeCell ref="M32:S32"/>
    <mergeCell ref="A23:B23"/>
    <mergeCell ref="C23:F23"/>
    <mergeCell ref="G23:L23"/>
    <mergeCell ref="M23:S23"/>
    <mergeCell ref="A24:B24"/>
    <mergeCell ref="C24:F24"/>
    <mergeCell ref="G24:L24"/>
    <mergeCell ref="M24:S24"/>
    <mergeCell ref="A21:B21"/>
    <mergeCell ref="G21:L21"/>
    <mergeCell ref="M21:S21"/>
    <mergeCell ref="A22:B22"/>
    <mergeCell ref="G22:L22"/>
    <mergeCell ref="M22:S22"/>
    <mergeCell ref="A14:B14"/>
    <mergeCell ref="C14:F14"/>
    <mergeCell ref="G14:L14"/>
    <mergeCell ref="M14:S14"/>
    <mergeCell ref="A20:B20"/>
    <mergeCell ref="G20:L20"/>
    <mergeCell ref="M20:S20"/>
    <mergeCell ref="A5:B5"/>
    <mergeCell ref="C5:F5"/>
    <mergeCell ref="A13:B13"/>
    <mergeCell ref="C13:F13"/>
    <mergeCell ref="G13:L13"/>
    <mergeCell ref="M13:S13"/>
    <mergeCell ref="A11:B11"/>
    <mergeCell ref="G11:L11"/>
    <mergeCell ref="M11:S11"/>
    <mergeCell ref="A12:B12"/>
    <mergeCell ref="G12:L12"/>
    <mergeCell ref="M12:S12"/>
    <mergeCell ref="A10:B10"/>
    <mergeCell ref="G10:L10"/>
    <mergeCell ref="M10:S10"/>
    <mergeCell ref="O2:P3"/>
    <mergeCell ref="Q2:R3"/>
    <mergeCell ref="S2:S3"/>
    <mergeCell ref="A4:B4"/>
    <mergeCell ref="C4:F4"/>
    <mergeCell ref="A1:N1"/>
    <mergeCell ref="A2:A3"/>
    <mergeCell ref="B2:B3"/>
    <mergeCell ref="C2:F2"/>
    <mergeCell ref="G2:J2"/>
    <mergeCell ref="K2:K3"/>
    <mergeCell ref="L2:L3"/>
    <mergeCell ref="M2:N3"/>
    <mergeCell ref="G4:L4"/>
    <mergeCell ref="M4:S4"/>
    <mergeCell ref="G5:L5"/>
    <mergeCell ref="M5:S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A90B3-E293-4B53-B9E4-25837CD95CF5}">
  <dimension ref="A1:E9"/>
  <sheetViews>
    <sheetView workbookViewId="0">
      <selection activeCell="B9" sqref="B9"/>
    </sheetView>
  </sheetViews>
  <sheetFormatPr defaultColWidth="9.109375" defaultRowHeight="14.4" x14ac:dyDescent="0.3"/>
  <cols>
    <col min="1" max="1" width="22" style="23" bestFit="1" customWidth="1"/>
    <col min="2" max="2" width="23.6640625" style="23" bestFit="1" customWidth="1"/>
    <col min="3" max="3" width="9.109375" style="23"/>
    <col min="4" max="4" width="24" style="23" bestFit="1" customWidth="1"/>
    <col min="5" max="16384" width="9.109375" style="23"/>
  </cols>
  <sheetData>
    <row r="1" spans="1:5" x14ac:dyDescent="0.3">
      <c r="A1" s="23" t="s">
        <v>3</v>
      </c>
      <c r="B1" s="23" t="s">
        <v>4</v>
      </c>
      <c r="C1" s="23" t="s">
        <v>0</v>
      </c>
      <c r="D1" s="23" t="s">
        <v>1</v>
      </c>
      <c r="E1" s="23" t="s">
        <v>2</v>
      </c>
    </row>
    <row r="2" spans="1:5" x14ac:dyDescent="0.3">
      <c r="A2" s="23" t="s">
        <v>5</v>
      </c>
      <c r="B2" s="23" t="s">
        <v>6</v>
      </c>
      <c r="C2" s="23" t="s">
        <v>0</v>
      </c>
      <c r="D2" s="23" t="s">
        <v>1</v>
      </c>
      <c r="E2" s="23" t="s">
        <v>2</v>
      </c>
    </row>
    <row r="3" spans="1:5" x14ac:dyDescent="0.3">
      <c r="A3" s="23" t="s">
        <v>7</v>
      </c>
      <c r="B3" s="23" t="s">
        <v>8</v>
      </c>
      <c r="C3" s="23" t="s">
        <v>9</v>
      </c>
      <c r="D3" s="23" t="s">
        <v>10</v>
      </c>
    </row>
    <row r="4" spans="1:5" x14ac:dyDescent="0.3">
      <c r="A4" s="23" t="s">
        <v>11</v>
      </c>
      <c r="B4" s="23" t="s">
        <v>12</v>
      </c>
      <c r="D4" s="23" t="s">
        <v>9</v>
      </c>
    </row>
    <row r="5" spans="1:5" x14ac:dyDescent="0.3">
      <c r="B5" s="23" t="s">
        <v>13</v>
      </c>
    </row>
    <row r="6" spans="1:5" x14ac:dyDescent="0.3">
      <c r="B6" s="23" t="s">
        <v>14</v>
      </c>
    </row>
    <row r="7" spans="1:5" x14ac:dyDescent="0.3">
      <c r="B7" s="23" t="s">
        <v>15</v>
      </c>
    </row>
    <row r="8" spans="1:5" x14ac:dyDescent="0.3">
      <c r="B8" s="23" t="s">
        <v>16</v>
      </c>
    </row>
    <row r="9" spans="1:5" x14ac:dyDescent="0.3">
      <c r="B9" s="23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6</vt:i4>
      </vt:variant>
    </vt:vector>
  </HeadingPairs>
  <TitlesOfParts>
    <vt:vector size="8" baseType="lpstr">
      <vt:lpstr>Geology MSc</vt:lpstr>
      <vt:lpstr>segédtábla</vt:lpstr>
      <vt:lpstr>bejegyzéstipus</vt:lpstr>
      <vt:lpstr>Előadás</vt:lpstr>
      <vt:lpstr>Gyakorlat</vt:lpstr>
      <vt:lpstr>Labor</vt:lpstr>
      <vt:lpstr>Tárgyfelvételtípus</vt:lpstr>
      <vt:lpstr>tárgykövetelmény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Ferenc</dc:creator>
  <cp:lastModifiedBy>Dovicsin-Péntek Csilla Klára</cp:lastModifiedBy>
  <cp:lastPrinted>2017-01-27T08:23:00Z</cp:lastPrinted>
  <dcterms:created xsi:type="dcterms:W3CDTF">2009-11-09T08:26:21Z</dcterms:created>
  <dcterms:modified xsi:type="dcterms:W3CDTF">2024-12-18T13:45:12Z</dcterms:modified>
</cp:coreProperties>
</file>