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Munka_Emma\tantervi háló módosítások_2025\honlapra\"/>
    </mc:Choice>
  </mc:AlternateContent>
  <xr:revisionPtr revIDLastSave="0" documentId="13_ncr:1_{9C6790CB-9653-4476-93F3-F92982AFD7E0}" xr6:coauthVersionLast="47" xr6:coauthVersionMax="47" xr10:uidLastSave="{00000000-0000-0000-0000-000000000000}"/>
  <bookViews>
    <workbookView xWindow="-120" yWindow="-120" windowWidth="29040" windowHeight="15720" tabRatio="500" xr2:uid="{00000000-000D-0000-FFFF-FFFF00000000}"/>
  </bookViews>
  <sheets>
    <sheet name="Matematikus mesterszak"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306" i="1" l="1"/>
  <c r="G282" i="1"/>
  <c r="G239" i="1"/>
  <c r="G214" i="1"/>
  <c r="G188" i="1"/>
  <c r="G157" i="1"/>
  <c r="G145" i="1"/>
  <c r="G128" i="1"/>
  <c r="G120" i="1"/>
  <c r="G106" i="1"/>
  <c r="G99" i="1"/>
  <c r="G83" i="1"/>
  <c r="G70" i="1"/>
  <c r="G59" i="1"/>
  <c r="C329" i="1" l="1" a="1"/>
  <c r="C329" i="1" s="1"/>
  <c r="G329" i="1" s="1"/>
  <c r="C328" i="1"/>
  <c r="C327" i="1"/>
  <c r="G327" i="1" s="1"/>
  <c r="F324" i="1" a="1"/>
  <c r="F324" i="1" s="1"/>
  <c r="E324" i="1" a="1"/>
  <c r="E324" i="1" s="1"/>
  <c r="D324" i="1" a="1"/>
  <c r="D324" i="1" s="1"/>
  <c r="C324" i="1" a="1"/>
  <c r="C324" i="1" s="1"/>
  <c r="F323" i="1"/>
  <c r="E323" i="1"/>
  <c r="D323" i="1"/>
  <c r="F322" i="1"/>
  <c r="E322" i="1"/>
  <c r="D322" i="1"/>
  <c r="G318" i="1"/>
  <c r="F317" i="1"/>
  <c r="E317" i="1"/>
  <c r="D317" i="1"/>
  <c r="G317" i="1"/>
  <c r="F316" i="1"/>
  <c r="E316" i="1"/>
  <c r="D316" i="1"/>
  <c r="G316" i="1"/>
  <c r="G312" i="1"/>
  <c r="F311" i="1"/>
  <c r="E311" i="1"/>
  <c r="D311" i="1"/>
  <c r="G310" i="1"/>
  <c r="E329" i="1" l="1"/>
  <c r="G311" i="1"/>
  <c r="G324" i="1"/>
  <c r="D329" i="1"/>
  <c r="D328" i="1"/>
  <c r="D327" i="1"/>
  <c r="F329" i="1"/>
  <c r="E328" i="1"/>
  <c r="F328" i="1"/>
  <c r="E327" i="1"/>
  <c r="F327" i="1"/>
</calcChain>
</file>

<file path=xl/sharedStrings.xml><?xml version="1.0" encoding="utf-8"?>
<sst xmlns="http://schemas.openxmlformats.org/spreadsheetml/2006/main" count="2189" uniqueCount="855">
  <si>
    <t>MSc in Mathematics (from September 2025)</t>
  </si>
  <si>
    <t>Program director:  Zábrádi Gergely</t>
  </si>
  <si>
    <t>Subject code</t>
  </si>
  <si>
    <t>Name of the subject</t>
  </si>
  <si>
    <t>Semester</t>
  </si>
  <si>
    <t>Nr. of hours</t>
  </si>
  <si>
    <t>Cr.</t>
  </si>
  <si>
    <t>Eval.</t>
  </si>
  <si>
    <t>Prerequisite</t>
  </si>
  <si>
    <t>Coordinator</t>
  </si>
  <si>
    <t>Comments</t>
  </si>
  <si>
    <t>Name of the subject in Hungarian</t>
  </si>
  <si>
    <t>Lect</t>
  </si>
  <si>
    <t>Pract</t>
  </si>
  <si>
    <t>FP</t>
  </si>
  <si>
    <t>A. Basic Courses (at least 15credits needed)</t>
  </si>
  <si>
    <t xml:space="preserve">Based on already obtained BSc credits students may get partial exemption from these subjects. In this case an application has to be submitted to replace some basic credits with credits obtained for other mathematical subjects (so-called free mathematical credits). These can be chosen from core courses, differentiated courses or other subjects with significant mathematical content. If it is not obvious, the suitability of these latter courses has to be approved by the education committee of the program. </t>
  </si>
  <si>
    <t>abgtm22ea</t>
  </si>
  <si>
    <t>Data Mining and Machine Learning, lecture</t>
  </si>
  <si>
    <t>kv</t>
  </si>
  <si>
    <t>K(5)</t>
  </si>
  <si>
    <t>gy</t>
  </si>
  <si>
    <t>abgtm22ga</t>
  </si>
  <si>
    <t>Data Mining and Machine Learning, practice</t>
  </si>
  <si>
    <t>Lukács András</t>
  </si>
  <si>
    <t>Adatbányászat és gépi tanulás előadás</t>
  </si>
  <si>
    <t>Gyj(5)</t>
  </si>
  <si>
    <t>Adatbányászat és gépi tanulás gyakorlat</t>
  </si>
  <si>
    <t>algorbm22va</t>
  </si>
  <si>
    <t>Algebraic Curves</t>
  </si>
  <si>
    <t>Némethi András</t>
  </si>
  <si>
    <t>Algebrai görbék</t>
  </si>
  <si>
    <t>algtopm22ea</t>
  </si>
  <si>
    <t>Algebraic Topology, lecture</t>
  </si>
  <si>
    <t>algtopm22ga</t>
  </si>
  <si>
    <t>Algebraic Topology, practice</t>
  </si>
  <si>
    <t>Algebrai topológia előadás</t>
  </si>
  <si>
    <t>Algebrai topológia gyakorlat</t>
  </si>
  <si>
    <t>algterv1m22ea</t>
  </si>
  <si>
    <t>Design of Algorithms 1, lecture</t>
  </si>
  <si>
    <t>algterv1m22ga</t>
  </si>
  <si>
    <t>Design of Algorithms 1, practice</t>
  </si>
  <si>
    <t>Király Zoltán</t>
  </si>
  <si>
    <t>Algoritmusok tervezése 1 előadás</t>
  </si>
  <si>
    <t>Algoritmusok tervezése 1 gyakorlat</t>
  </si>
  <si>
    <t>algterv2m22ea</t>
  </si>
  <si>
    <t>Design of Algorithms 2, lecture</t>
  </si>
  <si>
    <t>algterv2m22ga</t>
  </si>
  <si>
    <t>Algoritmusok tervezése 2 gyakorlat</t>
  </si>
  <si>
    <t>Algoritmusok tervezése 2 előadás</t>
  </si>
  <si>
    <t>Design of Algorithms 2, practice</t>
  </si>
  <si>
    <t>analizis3xm22ea</t>
  </si>
  <si>
    <t>Analysis 3 (major), lecture</t>
  </si>
  <si>
    <t>analizis3xm22ga</t>
  </si>
  <si>
    <t>Analysis 3 (major), practice</t>
  </si>
  <si>
    <t>Keleti Tamás</t>
  </si>
  <si>
    <t>Analízis 3 major előadás</t>
  </si>
  <si>
    <t>Analízis 3 major gyakorlat</t>
  </si>
  <si>
    <t>bevtopm22ea</t>
  </si>
  <si>
    <t>Introduction to Topology, lecture</t>
  </si>
  <si>
    <t>bevtopm22ga</t>
  </si>
  <si>
    <t>Introduction to Topology, practice</t>
  </si>
  <si>
    <t>Fehér László</t>
  </si>
  <si>
    <t>Bevezetés a topológiába előadás</t>
  </si>
  <si>
    <t>Bevezetés a topológiába gyakorlat</t>
  </si>
  <si>
    <t>bevsztochfm22ea</t>
  </si>
  <si>
    <t>Stochastic Processes, lecture</t>
  </si>
  <si>
    <t>bevsztochfm22ga</t>
  </si>
  <si>
    <t>Stochastic Processes, practice</t>
  </si>
  <si>
    <t>Csiszár Villő</t>
  </si>
  <si>
    <t>Bevezető sztochasztikus folyamatok előadás</t>
  </si>
  <si>
    <t>Bevezető sztochasztikus folyamatok gyakorlat</t>
  </si>
  <si>
    <t>csgymm22ea</t>
  </si>
  <si>
    <t>Groups, Rings, and Modules, lecture</t>
  </si>
  <si>
    <t>csgymm22ga</t>
  </si>
  <si>
    <t>Groups, Rings, and Modules, practice</t>
  </si>
  <si>
    <t>Frenkel Péter</t>
  </si>
  <si>
    <t>Csoportok, gyűrűk és modulusok előadás</t>
  </si>
  <si>
    <t>Csoportok, gyűrűk és modulusok gyakorlat</t>
  </si>
  <si>
    <t>diffegy2m22ea</t>
  </si>
  <si>
    <t>Differential Equations 2, lecture</t>
  </si>
  <si>
    <t>diffegy2m22ga</t>
  </si>
  <si>
    <t>Differential Equations 2, practice</t>
  </si>
  <si>
    <t>Csomós Petra</t>
  </si>
  <si>
    <t>Differenciálegyenletek 2 előadás</t>
  </si>
  <si>
    <t>Differenciálegyenletek 2 gyakorlat</t>
  </si>
  <si>
    <t>diffgeom22ea</t>
  </si>
  <si>
    <t>Differential Geometry, lecture</t>
  </si>
  <si>
    <t>diffgeom22ga</t>
  </si>
  <si>
    <t>Differential Geometry, practice</t>
  </si>
  <si>
    <t>Szabó Szilárd</t>
  </si>
  <si>
    <t>Differenciálgeometria előadás</t>
  </si>
  <si>
    <t>Differenciálgeometria gyakorlat</t>
  </si>
  <si>
    <t>fourierm22va</t>
  </si>
  <si>
    <t>Fourier Analysis</t>
  </si>
  <si>
    <t>Tóth Árpád</t>
  </si>
  <si>
    <t>Fourier-analízis</t>
  </si>
  <si>
    <t>funkanalm22ea</t>
  </si>
  <si>
    <t>Functional Analysis, lecture</t>
  </si>
  <si>
    <t>funkanalm22ga</t>
  </si>
  <si>
    <t>Functional Analysis, practice</t>
  </si>
  <si>
    <t>Tarcsay Zsigmond</t>
  </si>
  <si>
    <t>Funkcionálanalízis előadás</t>
  </si>
  <si>
    <t>Funkcionálanalízis gyakorlat</t>
  </si>
  <si>
    <t>geom2m22ea</t>
  </si>
  <si>
    <t>Geometry 2, lecture</t>
  </si>
  <si>
    <t>geom2m22ga</t>
  </si>
  <si>
    <t>Geometry 2, practice</t>
  </si>
  <si>
    <t>Naszódi Márton</t>
  </si>
  <si>
    <t>Geometria 2 előadás</t>
  </si>
  <si>
    <t>Geometria 2 gyakorlat</t>
  </si>
  <si>
    <t>halmlogm22ea</t>
  </si>
  <si>
    <t>Set Theory and Mathematical Logic</t>
  </si>
  <si>
    <t>Elekes Márton</t>
  </si>
  <si>
    <t>Halmazelmélet és matematikai logika</t>
  </si>
  <si>
    <t>komplexm22ea</t>
  </si>
  <si>
    <t>Complex Functions, lecture</t>
  </si>
  <si>
    <t>komplexm22ga</t>
  </si>
  <si>
    <t>Complex Functions, practice</t>
  </si>
  <si>
    <t>Szőke Róbert</t>
  </si>
  <si>
    <t>Komplex függvénytan előadás</t>
  </si>
  <si>
    <t>Komplex függvénytan gyakorlat</t>
  </si>
  <si>
    <t>matstatm22ea</t>
  </si>
  <si>
    <t>Mathematical Statistics, lecture</t>
  </si>
  <si>
    <t>matstatm22ga</t>
  </si>
  <si>
    <t>Mathematical Statistics, practice</t>
  </si>
  <si>
    <t>Csáji Balázs Csanád</t>
  </si>
  <si>
    <t>Matematikai statisztika előadás</t>
  </si>
  <si>
    <t>Matematikai statisztika gyakorlat</t>
  </si>
  <si>
    <t>mtfom22va</t>
  </si>
  <si>
    <t>Deep Learning and Continuous Optimization</t>
  </si>
  <si>
    <t>B(5)</t>
  </si>
  <si>
    <t>Mély tanulás és folytonos optimalizálás</t>
  </si>
  <si>
    <t>mertekm22ea</t>
  </si>
  <si>
    <t>Measure Theory, lecture</t>
  </si>
  <si>
    <t>mertekm22ga</t>
  </si>
  <si>
    <t>Measure Theory, practice</t>
  </si>
  <si>
    <t>Mértékelmélet előadás</t>
  </si>
  <si>
    <t>Mértékelmélet gyakorlat</t>
  </si>
  <si>
    <t>nummod2m22va</t>
  </si>
  <si>
    <t>Numerical Methods 2</t>
  </si>
  <si>
    <t>Numerikus módszerek 2</t>
  </si>
  <si>
    <t>opkut1m22ea</t>
  </si>
  <si>
    <t>Operations Research 1, lecture</t>
  </si>
  <si>
    <t>opkut1m22ga</t>
  </si>
  <si>
    <t>Operations Research 1, practice</t>
  </si>
  <si>
    <t>Király Tamás</t>
  </si>
  <si>
    <t>Operációkutatás 1 előadás</t>
  </si>
  <si>
    <t>Operációkutatás 1 gyakorlat</t>
  </si>
  <si>
    <t>opkut2m22ea</t>
  </si>
  <si>
    <t>Operations Research 2, lecture</t>
  </si>
  <si>
    <t>opkut2m22ga</t>
  </si>
  <si>
    <t>Operations Research 2, practice</t>
  </si>
  <si>
    <t>Jüttner Alpár</t>
  </si>
  <si>
    <t>Operációkutatás 2 előadás</t>
  </si>
  <si>
    <t>Operációkutatás 2 gyakorlat</t>
  </si>
  <si>
    <t>omalgm22ea</t>
  </si>
  <si>
    <t>Operator and Matrix Algebras</t>
  </si>
  <si>
    <t>Operátor- és mátrixalgebrák</t>
  </si>
  <si>
    <t>optgybanm22ea</t>
  </si>
  <si>
    <t>Optimization in Practice, lecture</t>
  </si>
  <si>
    <t>optgybanm22ga</t>
  </si>
  <si>
    <t>Optimization in Practice, practice</t>
  </si>
  <si>
    <t>Optimalizálás a gyakorlatban előadás</t>
  </si>
  <si>
    <t>Optimalizálás a gyakorlatban gyakorlat</t>
  </si>
  <si>
    <t>projhipm22ea</t>
  </si>
  <si>
    <t>Projective and Hyperbolic Geometry, lecture</t>
  </si>
  <si>
    <t>projhipm22ga</t>
  </si>
  <si>
    <t>Projective and Hyperbolic Geometry, practice</t>
  </si>
  <si>
    <t>Kiss György</t>
  </si>
  <si>
    <t>Projektív és hiperbolikus geometria előadás</t>
  </si>
  <si>
    <t>Projektív és hiperbolikus geometria gyakorlat</t>
  </si>
  <si>
    <t>szamelmm22va</t>
  </si>
  <si>
    <t>Number Theory</t>
  </si>
  <si>
    <t>Gyarmati Katalin</t>
  </si>
  <si>
    <t>Számelmélet</t>
  </si>
  <si>
    <t>szamtudm22ea</t>
  </si>
  <si>
    <t>Theory of Computing, lecture</t>
  </si>
  <si>
    <t>szamtudm22ga</t>
  </si>
  <si>
    <t>Theory of Computing, practice</t>
  </si>
  <si>
    <t>Grolmusz Vince</t>
  </si>
  <si>
    <t>Számítástudomány előadás</t>
  </si>
  <si>
    <t>Számítástudomány gyakorlat</t>
  </si>
  <si>
    <t>galoism22va</t>
  </si>
  <si>
    <t>Fields and Algebras</t>
  </si>
  <si>
    <t>Zábrádi Gergely</t>
  </si>
  <si>
    <t>Testek és algebrák</t>
  </si>
  <si>
    <t>valoszin1m22ea</t>
  </si>
  <si>
    <t>Probability Theory 1, lecture</t>
  </si>
  <si>
    <t>valoszin1m22ga</t>
  </si>
  <si>
    <t>Probability Theory 1, practice</t>
  </si>
  <si>
    <t>Backhausz Ágnes</t>
  </si>
  <si>
    <t>Valószínűségszámítás 1 előadás</t>
  </si>
  <si>
    <t>Valószínűségszámítás 1 gyakorlat</t>
  </si>
  <si>
    <t>valoszin2m22ea</t>
  </si>
  <si>
    <t>Probability Theory 2, lecture</t>
  </si>
  <si>
    <t>valoszin2m22ga</t>
  </si>
  <si>
    <t>Probability Theory 2, practice</t>
  </si>
  <si>
    <t>Arató Miklós</t>
  </si>
  <si>
    <t>Valószínűségszámítás 2 előadás</t>
  </si>
  <si>
    <t>Valószínűségszámítás 2 gyakorlat</t>
  </si>
  <si>
    <t>Móri Tamás</t>
  </si>
  <si>
    <t>total number of contact hours</t>
  </si>
  <si>
    <t>total number of credits</t>
  </si>
  <si>
    <t>total number of exams</t>
  </si>
  <si>
    <t>B. Core Courses (at least 35 credits needed) 
(B and C together at least 79 credits)</t>
  </si>
  <si>
    <t>Credits should be obtained from at least 4 different subject blocks.</t>
  </si>
  <si>
    <t>Simon Péter</t>
  </si>
  <si>
    <t>Algebra and Number Theory (ANT)</t>
  </si>
  <si>
    <t>alggeo1u0um17em</t>
  </si>
  <si>
    <t>Algebraic geometry (l)</t>
  </si>
  <si>
    <t>alggeo1u0um17gm</t>
  </si>
  <si>
    <t xml:space="preserve">Algebraic geometry (p) </t>
  </si>
  <si>
    <t>Can be counted only in one block, primary block: GEO</t>
  </si>
  <si>
    <t>Algebrai geometria (ea)</t>
  </si>
  <si>
    <t>Algebraic geometry (p)</t>
  </si>
  <si>
    <t>Algebrai geometria (gy)</t>
  </si>
  <si>
    <t>csopre1u0um17em</t>
  </si>
  <si>
    <t>Groups and representations (l)</t>
  </si>
  <si>
    <t>csopre1u0um17gm</t>
  </si>
  <si>
    <t>Groups and representations (p)</t>
  </si>
  <si>
    <t>Somlai Gábor</t>
  </si>
  <si>
    <t>Csoportok és reprezentációik (ea)</t>
  </si>
  <si>
    <t>Csoportok és reprezentációik (gy)</t>
  </si>
  <si>
    <t>gyural1u0um17em</t>
  </si>
  <si>
    <t>Rings and algebras (l)</t>
  </si>
  <si>
    <t>gyural1u0um17gm</t>
  </si>
  <si>
    <t>Rings and algebras (p)</t>
  </si>
  <si>
    <t>Ágoston István</t>
  </si>
  <si>
    <t>Gyűrűk és algebrák (ea)</t>
  </si>
  <si>
    <t>Gyűrűk és algebrák (gy)</t>
  </si>
  <si>
    <t>Analysis (ANA)</t>
  </si>
  <si>
    <t>banalg1u0um17em</t>
  </si>
  <si>
    <t>Representations of Banach*-algebras and abstract harmonic analysis (l)</t>
  </si>
  <si>
    <t>banalg1u0um17gm</t>
  </si>
  <si>
    <t>Representations of Banach*-algebras and abstract harmonic analysis (p)</t>
  </si>
  <si>
    <t>To be offered every second year.</t>
  </si>
  <si>
    <t>Banach*-algebrák ábrázolásai és absztrakt harmonikus analízis (ea)</t>
  </si>
  <si>
    <t>Banach*-algebrák ábrázolásai és absztrakt harmonikus analízis (gy)</t>
  </si>
  <si>
    <t>opfcso1u0um17em</t>
  </si>
  <si>
    <t>Operator semigroups (l)</t>
  </si>
  <si>
    <t>opfcso1u0um17gm</t>
  </si>
  <si>
    <t>Operator semigroups (p)</t>
  </si>
  <si>
    <t>Sikolya Eszter</t>
  </si>
  <si>
    <t>Operátorfélcsoportok (ea)</t>
  </si>
  <si>
    <t>Operátorfélcsoportok (gy)</t>
  </si>
  <si>
    <t>topvtb1u0um17em</t>
  </si>
  <si>
    <t>Topological vector spaces and Banach algebras (l)</t>
  </si>
  <si>
    <t>topvtb1u0um17gm</t>
  </si>
  <si>
    <t>Topological vector spaces and Banach algebras (p)</t>
  </si>
  <si>
    <t>Topologikus vektorterek és Banach-algebrák (ea)</t>
  </si>
  <si>
    <t>Topologikus vektorterek és Banach-algebrák (gy)</t>
  </si>
  <si>
    <t>tobkft1u0um17em</t>
  </si>
  <si>
    <t>Several complex variables (l)</t>
  </si>
  <si>
    <t>Többváltozós komplex függvénytan (ea)</t>
  </si>
  <si>
    <t>vfejan1u0um17em</t>
  </si>
  <si>
    <t>Selected topics in analysis (l)</t>
  </si>
  <si>
    <t>vfejan1u0um17gm</t>
  </si>
  <si>
    <t>Selected topics in analysis (p)</t>
  </si>
  <si>
    <t>Válogatott fejezetek az analízisből (ea)</t>
  </si>
  <si>
    <t>Válogatott fejezetek az analízisből (gy)</t>
  </si>
  <si>
    <t>Geometry (GEO)</t>
  </si>
  <si>
    <t>sokas_1m0_m25ex</t>
  </si>
  <si>
    <t>Differential geometry of manifolds (l)</t>
  </si>
  <si>
    <t>sokas_1m0_m25gx</t>
  </si>
  <si>
    <t xml:space="preserve">Differential geometry of manifolds (p) </t>
  </si>
  <si>
    <t>A sokaságok differenciálgeometriája (ea)</t>
  </si>
  <si>
    <t>Differential geometry of manifolds (p)</t>
  </si>
  <si>
    <t>A sokaságok differenciálgeometriája (gy)</t>
  </si>
  <si>
    <t>Can be counted only in one block, secondary block: ANT</t>
  </si>
  <si>
    <t>diftop1u0um25em</t>
  </si>
  <si>
    <t>Differential topology 1 (l)</t>
  </si>
  <si>
    <t>Differenciáltopológia 1 (ea)</t>
  </si>
  <si>
    <t>Terpai Tamás</t>
  </si>
  <si>
    <t>diftop1u0um25gm</t>
  </si>
  <si>
    <t>Differential topology 1 problem solving (p)</t>
  </si>
  <si>
    <t>Differenciáltopológia 1 (gy)</t>
  </si>
  <si>
    <t>homelm1u0um17em</t>
  </si>
  <si>
    <t>Homology theory (l)</t>
  </si>
  <si>
    <t>Szűcs András</t>
  </si>
  <si>
    <t>Homológiaelmélet (ea)</t>
  </si>
  <si>
    <t>homelm1u0um25gm</t>
  </si>
  <si>
    <t>Homology theory (p)</t>
  </si>
  <si>
    <t>Homológiaelmélet (gy)</t>
  </si>
  <si>
    <t>fedifg1u0um17em</t>
  </si>
  <si>
    <t>Topics in differential geometry (l)</t>
  </si>
  <si>
    <t>Fejezetek a differenciálgeometriából (ea)</t>
  </si>
  <si>
    <t>kombge1u0um17em</t>
  </si>
  <si>
    <t>Combinatorial geometry (l)</t>
  </si>
  <si>
    <t>kombge1u0um17gm</t>
  </si>
  <si>
    <t>Kombinatorikus geometria (gy)</t>
  </si>
  <si>
    <t>Can be counted only in one block, secondary block: DIM</t>
  </si>
  <si>
    <t>Kombinatorikus geometria (ea)</t>
  </si>
  <si>
    <t>Combinatorial geometry (p)</t>
  </si>
  <si>
    <t>liecso1u0um17em</t>
  </si>
  <si>
    <t>Lie groups (l)</t>
  </si>
  <si>
    <t>liecso1u0um17gm</t>
  </si>
  <si>
    <t>Lie-csoportok (gy)</t>
  </si>
  <si>
    <t>Lie-csoportok (ea)</t>
  </si>
  <si>
    <t>Lie groups (p)</t>
  </si>
  <si>
    <t xml:space="preserve">Probability and Statistics (PST) </t>
  </si>
  <si>
    <t>difoml1u0um17em</t>
  </si>
  <si>
    <t>Markov chains in discrete and continuous time (l)</t>
  </si>
  <si>
    <t>Diszkrét és folytonos paraméterű Markov-láncok (ea)</t>
  </si>
  <si>
    <t>dipama1u0um17em</t>
  </si>
  <si>
    <t>Discrete parameter martingales (l)</t>
  </si>
  <si>
    <t>Diszkrét paraméterű martingálok (ea)</t>
  </si>
  <si>
    <t>Zempléni András</t>
  </si>
  <si>
    <t>tdimst1u0um17em</t>
  </si>
  <si>
    <t>Multivariate statistical methods (l)</t>
  </si>
  <si>
    <t>Michaletzky György</t>
  </si>
  <si>
    <t>Többdimenziós statisztikai eljárások (ea)</t>
  </si>
  <si>
    <t>Discrete Mathematics (DIM)</t>
  </si>
  <si>
    <t>algelm1u0um17em</t>
  </si>
  <si>
    <t>Algorithms (l)</t>
  </si>
  <si>
    <t>algelm1u0um17gm</t>
  </si>
  <si>
    <t xml:space="preserve">Algorithms (p) </t>
  </si>
  <si>
    <t>Algoritmuselmélet (ea)</t>
  </si>
  <si>
    <t>Algorithms (p)</t>
  </si>
  <si>
    <t>Algoritmuselmélet (gy)</t>
  </si>
  <si>
    <t>bonyel1u0um17em</t>
  </si>
  <si>
    <t>Complexity theory (l)</t>
  </si>
  <si>
    <t>bonyel1u0um20gm</t>
  </si>
  <si>
    <t>Complexity theory (p)</t>
  </si>
  <si>
    <t>Bonyolultságelmélet (ea)</t>
  </si>
  <si>
    <t>Bonyolultságelmélet (gy)</t>
  </si>
  <si>
    <t>dimate1u0um25em</t>
  </si>
  <si>
    <t>Discrete mathematics (l)</t>
  </si>
  <si>
    <t>dimate1u0um25gm</t>
  </si>
  <si>
    <t>Discrete mathematics (p)</t>
  </si>
  <si>
    <t>Csikvári Péter</t>
  </si>
  <si>
    <t>Diszkrét matematika (ea)</t>
  </si>
  <si>
    <t>Diszkrét matematika (gy)</t>
  </si>
  <si>
    <t>doptim1u0um20em</t>
  </si>
  <si>
    <t>Discrete optimization (l)</t>
  </si>
  <si>
    <t>doptim1u0um17gm</t>
  </si>
  <si>
    <t>Discrete optimization (p)</t>
  </si>
  <si>
    <t>Jordán Tibor</t>
  </si>
  <si>
    <t>Can be counted only in one block, primary block: OPR</t>
  </si>
  <si>
    <t>Diszkrét optimalizálás (ea)</t>
  </si>
  <si>
    <t>Diszkrét optimalizálás (gy)</t>
  </si>
  <si>
    <t>Operations Research (OPR)</t>
  </si>
  <si>
    <t>foptim1u0um20em</t>
  </si>
  <si>
    <t>Continuous optimization (l)</t>
  </si>
  <si>
    <t>foptim1u0um17gm</t>
  </si>
  <si>
    <t xml:space="preserve">Continuous optimization (p) </t>
  </si>
  <si>
    <t>Bérczi Kristóf</t>
  </si>
  <si>
    <t>Folytonos optimalizálás (ea)</t>
  </si>
  <si>
    <t>Continuous optimization (p)</t>
  </si>
  <si>
    <t>Folytonos optimalizálás (gy)</t>
  </si>
  <si>
    <t>C. Differentiated courses (at least 36 credits needed) (B and C together at least 79 credits)</t>
  </si>
  <si>
    <t>Credits should be obtained from at least 3 different subject blocks (at least 10 credits from each of them). Mandatory subjects: Directed studies 1 and 2</t>
  </si>
  <si>
    <t>Algebra (ALG)</t>
  </si>
  <si>
    <t>algsza1u0um17em</t>
  </si>
  <si>
    <t>Algebraic number theory (l)</t>
  </si>
  <si>
    <t>algsza1u0um17gm</t>
  </si>
  <si>
    <t xml:space="preserve">Algebraic number theory (p) </t>
  </si>
  <si>
    <t>To be offered every second year. Can be counted only in one block, primary block: NTH</t>
  </si>
  <si>
    <t>Algebrai számelmélet (ea)</t>
  </si>
  <si>
    <t>Algebraic number theory (p)</t>
  </si>
  <si>
    <t>Algebrai számelmélet (gy)</t>
  </si>
  <si>
    <t>fecsop1u0um17em</t>
  </si>
  <si>
    <t>Topics in group theory (l)</t>
  </si>
  <si>
    <t>fecsop1u0um17gm</t>
  </si>
  <si>
    <t>Topics in group theory (p)</t>
  </si>
  <si>
    <t>Halasi Zoltán</t>
  </si>
  <si>
    <t>Fejezetek a csoportelméletből (ea)</t>
  </si>
  <si>
    <t>e</t>
  </si>
  <si>
    <t>Fejezetek a csoportelméletből (gy)</t>
  </si>
  <si>
    <t>fegyur1u0um17em</t>
  </si>
  <si>
    <t>Topics in ring theory (l)</t>
  </si>
  <si>
    <t>fegyur1u0um17gm</t>
  </si>
  <si>
    <t xml:space="preserve">Topics in ring theory (p) </t>
  </si>
  <si>
    <t>Fejezetek a gyűrűelméletből (ea)</t>
  </si>
  <si>
    <t>Topics in ring theory (p)</t>
  </si>
  <si>
    <t xml:space="preserve">Rings and algebras (l) </t>
  </si>
  <si>
    <t>Fejezetek a gyűrűelméletből (gy)</t>
  </si>
  <si>
    <t>komalg1u0um17em</t>
  </si>
  <si>
    <t>Commutative algebra (l)</t>
  </si>
  <si>
    <t>komalg1u0um17gm</t>
  </si>
  <si>
    <t xml:space="preserve">Commutative algebra (p) </t>
  </si>
  <si>
    <t>Kommutatív algebra (ea)</t>
  </si>
  <si>
    <t>Commutative algebra (p)</t>
  </si>
  <si>
    <t>Kommutatív algebra (gy)</t>
  </si>
  <si>
    <t>liealg1u0um17em</t>
  </si>
  <si>
    <t>Lie algebras (l)</t>
  </si>
  <si>
    <t>liealg1u0um17gm</t>
  </si>
  <si>
    <t>Lie algebras (p)</t>
  </si>
  <si>
    <t>Lie-algebrák (ea)</t>
  </si>
  <si>
    <t>Lie-algebrák (gy)</t>
  </si>
  <si>
    <t>unalgh1u0um17em</t>
  </si>
  <si>
    <t>Universal algebra and lattice theory (l)</t>
  </si>
  <si>
    <t>unalgh1u0um17gm</t>
  </si>
  <si>
    <t>Universal algebra and lattice theory (p)</t>
  </si>
  <si>
    <t>Pálfy Péter Pál</t>
  </si>
  <si>
    <t>The course will be offered only if an adequate number of students asks for it.</t>
  </si>
  <si>
    <t>Univerzális algebra és hálóelmélet (ea)</t>
  </si>
  <si>
    <t>Univerzális algebra és hálóelmélet (gy)</t>
  </si>
  <si>
    <t>Number Theory (NTH)</t>
  </si>
  <si>
    <t>To be offered every second year.  Can be counted only in one block, secondary block: ALG</t>
  </si>
  <si>
    <t>anmsza1u0um25em</t>
  </si>
  <si>
    <t>Analytic and multiplicative number theory (l)</t>
  </si>
  <si>
    <t>anmsza1u0um25gm</t>
  </si>
  <si>
    <t>Analytic and multiplicative number theory (p)</t>
  </si>
  <si>
    <t xml:space="preserve">To be offered every second year. </t>
  </si>
  <si>
    <t>Analitikus és multiplikatív számelmélet (ea)</t>
  </si>
  <si>
    <t>Analitikus és multiplikatív számelmélet (gy)</t>
  </si>
  <si>
    <t>exposz1u0um17em</t>
  </si>
  <si>
    <t>Exponential sums in number theory (l)</t>
  </si>
  <si>
    <t>Exponenciális összegek a számélmeletben (ea)</t>
  </si>
  <si>
    <t>kombsz1u0um17em</t>
  </si>
  <si>
    <t>Combinatorial number theory (l)</t>
  </si>
  <si>
    <t>To be offered every second year.  Can be counted only in one block, secondary block: DIM</t>
  </si>
  <si>
    <t>Kombinatorikus számelmélet (ea)</t>
  </si>
  <si>
    <t>modfor1u0um25em</t>
  </si>
  <si>
    <t>Modular forms (l)</t>
  </si>
  <si>
    <t>To be offered every second year.  Can be counted only in one block, secondary block: ANA</t>
  </si>
  <si>
    <t>Moduláris formák (ea)</t>
  </si>
  <si>
    <t>szgelm1u0um17em</t>
  </si>
  <si>
    <t>Computational number theory (l)</t>
  </si>
  <si>
    <t>Számítógépes számelmélet</t>
  </si>
  <si>
    <t>anfkft1u0um17em</t>
  </si>
  <si>
    <t>Analytic chapters of complex function theory (l)</t>
  </si>
  <si>
    <t>Sigray István</t>
  </si>
  <si>
    <t>Analitikus fejezetek a komplex függvénytanból (ea)</t>
  </si>
  <si>
    <t>numfld1u0um23em</t>
  </si>
  <si>
    <t>Introduction to numerical fluid dynamics (l)</t>
  </si>
  <si>
    <t>numfld1u0um23gm</t>
  </si>
  <si>
    <t>Bevezetés a folyadékdinamika numerikus módszereibe (gy)</t>
  </si>
  <si>
    <t>Karátson János</t>
  </si>
  <si>
    <t>Bevezetés a folyadékdinamika numerikus módszereibe (ea)</t>
  </si>
  <si>
    <t>Introduction to numerical fluid dynamics (p)</t>
  </si>
  <si>
    <t>dindif1u0um25em</t>
  </si>
  <si>
    <t>Dynamical systems and differential equations (l)</t>
  </si>
  <si>
    <t>dindif1u0um25gm</t>
  </si>
  <si>
    <t xml:space="preserve">Dynamical systems and differential equations (p) </t>
  </si>
  <si>
    <t>Dinamikai rendszerek és differenciálegyenletek (ea)</t>
  </si>
  <si>
    <t>Dynamical systems and differential equations (p)</t>
  </si>
  <si>
    <t>Dinamikai rendszerek és differenciálegyenletek (gy)</t>
  </si>
  <si>
    <t>dinrsz1u0um17em</t>
  </si>
  <si>
    <t>Dynamical systems (l)</t>
  </si>
  <si>
    <t>Buczolich Zoltán</t>
  </si>
  <si>
    <t>Dinamikus rendszerek (ea)</t>
  </si>
  <si>
    <t>disdin1u0um17em</t>
  </si>
  <si>
    <t>Discrete dinamical systems (l)</t>
  </si>
  <si>
    <t>Diszkrét dinamikus rendszerek (ea)</t>
  </si>
  <si>
    <t>elpdnm1u0um23em</t>
  </si>
  <si>
    <t>Numerical solution of elliptic partial differential equations (l)</t>
  </si>
  <si>
    <t>elpdnm1u0um23gm</t>
  </si>
  <si>
    <t xml:space="preserve">Numerical solution of elliptic partial differential equations (p) </t>
  </si>
  <si>
    <t>Elliptikus parciális differenciálegyenletek numerikus módszerei és alkalmazásai (ea)</t>
  </si>
  <si>
    <t>Numerical solution of elliptic partial differential equations (p)</t>
  </si>
  <si>
    <t>Elliptikus parciális differenciálegyenletek numerikus módszerei és alkalmazásai (gy)</t>
  </si>
  <si>
    <t>ergode1u0um17em</t>
  </si>
  <si>
    <t>Ergodic theory (l)</t>
  </si>
  <si>
    <t>Ergodelmélet (ea)</t>
  </si>
  <si>
    <t>gefkft1u0um17em</t>
  </si>
  <si>
    <t>Geometric chapters of complex function theory (l)</t>
  </si>
  <si>
    <t>Geometriai fejezetek a komplex függvénytanból (ea)</t>
  </si>
  <si>
    <t>gemert1u0um17em</t>
  </si>
  <si>
    <t>Geometric measure theory (l)</t>
  </si>
  <si>
    <t>gemert1u0um17gm</t>
  </si>
  <si>
    <t>Geometric measure theory (p)</t>
  </si>
  <si>
    <t>Geometriai mértékelmélet (ea)</t>
  </si>
  <si>
    <t xml:space="preserve">Selected topics in analysis (l) </t>
  </si>
  <si>
    <t>Geometriai mértékelmélet (gy)</t>
  </si>
  <si>
    <t>kompdi1u0um17em</t>
  </si>
  <si>
    <t>Dynamics in one complex variable (l)</t>
  </si>
  <si>
    <t>Komplex dinamika (ea)</t>
  </si>
  <si>
    <t>kompso1u0um25em</t>
  </si>
  <si>
    <t>Complex manifolds (l)</t>
  </si>
  <si>
    <t>kompso1u0um17gm</t>
  </si>
  <si>
    <t>Complex manifolds (p)</t>
  </si>
  <si>
    <t xml:space="preserve">To be offered every second year.  </t>
  </si>
  <si>
    <t>Komplex sokaságok (ea)</t>
  </si>
  <si>
    <t>Komplex sokaságok (gy)</t>
  </si>
  <si>
    <t>numkde1u0um23em</t>
  </si>
  <si>
    <t>Numerical methods for ODE’s (l)</t>
  </si>
  <si>
    <t>numkde1u0um23gm</t>
  </si>
  <si>
    <t>Numerical methods for ODE’s (p)</t>
  </si>
  <si>
    <t>Fekete Imre</t>
  </si>
  <si>
    <t>Közönséges differenciálegyenletek numerikus módszerei (ea)</t>
  </si>
  <si>
    <t>Közönséges differenciálegyenletek numerikus módszerei (gy)</t>
  </si>
  <si>
    <t>lehalm1u0um17em</t>
  </si>
  <si>
    <t>Descriptive set theory (l)</t>
  </si>
  <si>
    <t>lehalm1u0um17gm</t>
  </si>
  <si>
    <t>Descriptive set theory (p)</t>
  </si>
  <si>
    <t>Leíró halmazelmélet (ea)</t>
  </si>
  <si>
    <t>Leíró halmazelmélet (gy)</t>
  </si>
  <si>
    <t xml:space="preserve">To be offered every second year.  Can be counted only in one block, primary block: NTH </t>
  </si>
  <si>
    <t>merkom1u0um25em</t>
  </si>
  <si>
    <t>Measurable combinatorics</t>
  </si>
  <si>
    <t>Vidnyánszky Zoltán</t>
  </si>
  <si>
    <t xml:space="preserve">To be offered every second year.  Can be counted only in one block, secondary block: DIM </t>
  </si>
  <si>
    <t>Mérhető kombinatorika (ea)</t>
  </si>
  <si>
    <t>nnfunk1u0um17em</t>
  </si>
  <si>
    <t>Nonlinear and numerical functional analysis (l)</t>
  </si>
  <si>
    <t>nnfunk1u0um17gm</t>
  </si>
  <si>
    <t xml:space="preserve">Nonlinear and numerical functional analysis (p) </t>
  </si>
  <si>
    <t>Nemlineáris és numerikus funkcionálanalízis (ea)</t>
  </si>
  <si>
    <t>Nonlinear and numerical functional analysis (p)</t>
  </si>
  <si>
    <t>Nemlineáris és numerikus funkcionálanalízis (gy)</t>
  </si>
  <si>
    <t>numsgr1u0um23em</t>
  </si>
  <si>
    <t>Operator semigroups in numerical analysis (l)</t>
  </si>
  <si>
    <t>numsgr1u0um23gm</t>
  </si>
  <si>
    <t>Operator semigroups in numerical analysis (p)</t>
  </si>
  <si>
    <t>Operátorfélcsoportok a numerikus analízisben (ea)</t>
  </si>
  <si>
    <t>Operátorfélcsoportok a numerikus analízisben (gy)</t>
  </si>
  <si>
    <t>riefel1u0um17em</t>
  </si>
  <si>
    <t>Riemann surfaces (l)</t>
  </si>
  <si>
    <t>Riemann-felületek (ea)</t>
  </si>
  <si>
    <t>aldims1u0um17em</t>
  </si>
  <si>
    <t>Low dimensional topology (l)</t>
  </si>
  <si>
    <t>Földvári Viktória</t>
  </si>
  <si>
    <t>Alacsony dimenziós sokaságok (ea)</t>
  </si>
  <si>
    <t>ankong1u0um17em</t>
  </si>
  <si>
    <t>Analytic convex geometry (l)</t>
  </si>
  <si>
    <t>ankong1u0um17gm</t>
  </si>
  <si>
    <t>Analytic convex geometry (p)</t>
  </si>
  <si>
    <t>Ifj. Böröczky Károly</t>
  </si>
  <si>
    <t>Analitikus konvex geometria (ea)</t>
  </si>
  <si>
    <t>Analitikus konvex geometria (gy)</t>
  </si>
  <si>
    <t>diftop2u0um25em</t>
  </si>
  <si>
    <t>Differential topology 2 (l)</t>
  </si>
  <si>
    <t>diftop2u0um25gm</t>
  </si>
  <si>
    <t xml:space="preserve">Differential topology 2 (p) </t>
  </si>
  <si>
    <t>Differenciáltopológia 2 (ea)</t>
  </si>
  <si>
    <t>Differential topology 2 (p)</t>
  </si>
  <si>
    <t>Gy(5)</t>
  </si>
  <si>
    <t xml:space="preserve">Differential topology 1 (l) </t>
  </si>
  <si>
    <t>Differenciáltopológia 2 (gy)</t>
  </si>
  <si>
    <t>digeop1u0um17em</t>
  </si>
  <si>
    <t>Problems in discrete geometry (l)</t>
  </si>
  <si>
    <t>digeop1u0um17gm</t>
  </si>
  <si>
    <t xml:space="preserve">Problems in discrete geometry (p) </t>
  </si>
  <si>
    <t>Diszkrét geometriai problémák (ea)</t>
  </si>
  <si>
    <t>Problems in discrete geometry (p)</t>
  </si>
  <si>
    <t>Diszkrét geometriai problémák (gy)</t>
  </si>
  <si>
    <t>kokong1u0um17em</t>
  </si>
  <si>
    <t>Combinatorial  convex geometry (l)</t>
  </si>
  <si>
    <t>kokong1u0um17gm</t>
  </si>
  <si>
    <t xml:space="preserve">Combinatorial  convex geometry (p) </t>
  </si>
  <si>
    <t>Kombinatorikus konvex geometria (ea)</t>
  </si>
  <si>
    <t>Combinatorial  convex geometry (p)</t>
  </si>
  <si>
    <t>Kombinatorikus konvex geometria (gy)</t>
  </si>
  <si>
    <t>riegeo1u0um17em</t>
  </si>
  <si>
    <t>Riemannian geometry 1 (l)</t>
  </si>
  <si>
    <t>riegeo1u0um17gm</t>
  </si>
  <si>
    <t>Riemannian geometry 1 (p)</t>
  </si>
  <si>
    <t>Kalmár Boldizsár</t>
  </si>
  <si>
    <t>Riemann-geometria 1 (ea)</t>
  </si>
  <si>
    <t>Riemann-geometria 1 (gy)</t>
  </si>
  <si>
    <t>riegeo2u0um17em</t>
  </si>
  <si>
    <t>Riemannian geometry 2 (l)</t>
  </si>
  <si>
    <t>riegeo2u0um17gm</t>
  </si>
  <si>
    <t>Riemannian geometry 2 (p)</t>
  </si>
  <si>
    <t>Riemann-geometria 2 (ea)</t>
  </si>
  <si>
    <t>Riemann-geometria 2 (gy)</t>
  </si>
  <si>
    <t>surdig1u0um17em</t>
  </si>
  <si>
    <t>Density problems in discrete geometry (l)</t>
  </si>
  <si>
    <t>surdig1u0um17gm</t>
  </si>
  <si>
    <t xml:space="preserve">Density problems in discrete geometry (p) </t>
  </si>
  <si>
    <t>Sűrűségi problémák a diszkrét geometriában (ea)</t>
  </si>
  <si>
    <t>Density problems in discrete geometry (p)</t>
  </si>
  <si>
    <t>Sűrűségi problémák a diszkrét geometriában (gy)</t>
  </si>
  <si>
    <t>szimte1u0um17em</t>
  </si>
  <si>
    <t>Symmetric spaces (l)</t>
  </si>
  <si>
    <t>szimte1u0um17gm</t>
  </si>
  <si>
    <t>Symmetric spaces (p)</t>
  </si>
  <si>
    <t>Szimmetrikus terek (ea)</t>
  </si>
  <si>
    <t>Szimmetrikus terek (gy)</t>
  </si>
  <si>
    <t>szinto1u0um17em</t>
  </si>
  <si>
    <t>Topology of singularities (l)</t>
  </si>
  <si>
    <t>Szingularitások topológiája (ea)</t>
  </si>
  <si>
    <t>veggeo1u0um17em</t>
  </si>
  <si>
    <t>Finite geometries (l)</t>
  </si>
  <si>
    <t>Véges geometria (ea)</t>
  </si>
  <si>
    <t>veknya1u0um25em</t>
  </si>
  <si>
    <t>Vector bundles and characteristic classes (l)</t>
  </si>
  <si>
    <t>Vector bundles and characteristic classes (p)</t>
  </si>
  <si>
    <t>Vektornyalábok és karakterisztikus osztályok (ea)</t>
  </si>
  <si>
    <t xml:space="preserve">e </t>
  </si>
  <si>
    <t>Vektornyalábok és karakterisztikus osztályok (gy)</t>
  </si>
  <si>
    <t>Stochastics (STO)</t>
  </si>
  <si>
    <t>statszamu0um20gm</t>
  </si>
  <si>
    <t>Modern computational methods of statistics</t>
  </si>
  <si>
    <t>A statisztika modern számítógépes módszerei</t>
  </si>
  <si>
    <t>aringa1u0um17em</t>
  </si>
  <si>
    <t>Price fluctuations (l)</t>
  </si>
  <si>
    <t>Áringadozások (ea)</t>
  </si>
  <si>
    <t>bevinf1u0um17em</t>
  </si>
  <si>
    <t>Introduction to information theory (l)</t>
  </si>
  <si>
    <t>Bevezetés az információelméletbe (ea)</t>
  </si>
  <si>
    <t>eltael1u0um17em</t>
  </si>
  <si>
    <t>Analysis of survival data (l)</t>
  </si>
  <si>
    <t>Élettartamadatok elemzése (ea)</t>
  </si>
  <si>
    <t>Prokaj Vilmos</t>
  </si>
  <si>
    <t>idosor1u0um17em</t>
  </si>
  <si>
    <t>Analysis of time series 1 (l)</t>
  </si>
  <si>
    <t>Márkus László</t>
  </si>
  <si>
    <t>Idősorok elemzése 1 (ea)</t>
  </si>
  <si>
    <t>idosor1u0um17gm</t>
  </si>
  <si>
    <t>Analysis of time series 1 (p)</t>
  </si>
  <si>
    <t>Idősorok elemzése 1 (gy)</t>
  </si>
  <si>
    <t>idosor2u0um17em</t>
  </si>
  <si>
    <t>Analysis of time series 2 (l)</t>
  </si>
  <si>
    <t>idosor2u0um17gm</t>
  </si>
  <si>
    <t>Idősorok elemzése 2 (gy)</t>
  </si>
  <si>
    <t>Idősorok elemzése 2 (ea)</t>
  </si>
  <si>
    <t>Analysis of time series 2 (p)</t>
  </si>
  <si>
    <t>infsta1u0um17em</t>
  </si>
  <si>
    <t>Information theoretic methods in statistics (l)</t>
  </si>
  <si>
    <t>Információelméleti módszerek a statisztikában (ea)</t>
  </si>
  <si>
    <t>markdf1u0m23em</t>
  </si>
  <si>
    <t>Markov Decision Processes and Reinforcement Learning</t>
  </si>
  <si>
    <t>Markov döntési folyamatok és megerősítéses tanulás</t>
  </si>
  <si>
    <t>modsta1u0um23em</t>
  </si>
  <si>
    <t>Modern methods of statistics (l)</t>
  </si>
  <si>
    <t>modsta1u0um23gm</t>
  </si>
  <si>
    <t xml:space="preserve">Modern methods of statistics (p) </t>
  </si>
  <si>
    <t>Modern statisztikai módszerek (ea)</t>
  </si>
  <si>
    <t>Modern methods of statistics (p)</t>
  </si>
  <si>
    <t>Modern statisztikai módszerek (gy)</t>
  </si>
  <si>
    <t>penzfo1u0um17em</t>
  </si>
  <si>
    <t>Financial processes 1 (l)</t>
  </si>
  <si>
    <t>Pénzügyi folyamatok 1 (ea)</t>
  </si>
  <si>
    <t>penzfo2u0um17em</t>
  </si>
  <si>
    <t>Financial processes 2 (l)</t>
  </si>
  <si>
    <t xml:space="preserve">Financial processes 1 (l) </t>
  </si>
  <si>
    <t>Pénzügyi folyamatok 2 (ea)</t>
  </si>
  <si>
    <t>spsztf1u0um23em</t>
  </si>
  <si>
    <t>Special stochastic processes (l)</t>
  </si>
  <si>
    <t>spsztf1u0um23gm</t>
  </si>
  <si>
    <t xml:space="preserve">Special stochastic processes (p) </t>
  </si>
  <si>
    <t>Speciális sztochasztikus folyamatok (ea)</t>
  </si>
  <si>
    <t>Special stochastic processes (p)</t>
  </si>
  <si>
    <t>Speciális sztochasztikus folyamatok (gy)</t>
  </si>
  <si>
    <t>stacfo1u0um17em</t>
  </si>
  <si>
    <t>Stationary processes (l)</t>
  </si>
  <si>
    <t>stacfo1u0um17gm</t>
  </si>
  <si>
    <t xml:space="preserve">Stationary processes (p) </t>
  </si>
  <si>
    <t>Stacionárius folyamatok (ea)</t>
  </si>
  <si>
    <t>Stationary processes (p)</t>
  </si>
  <si>
    <t>Stacionárius folyamatok (gy)</t>
  </si>
  <si>
    <t>statbe1u0um23em</t>
  </si>
  <si>
    <t>Statistical Estimation Theory (l)</t>
  </si>
  <si>
    <t>Rásonyi Miklós</t>
  </si>
  <si>
    <t>Statisztikai becsléselmélet (ea)</t>
  </si>
  <si>
    <t>stathv1u0um17em</t>
  </si>
  <si>
    <t>Statistical hypothesis testing (l)</t>
  </si>
  <si>
    <t>Statisztikai hipotézisvizsgálat (ea)</t>
  </si>
  <si>
    <t>kernel1u0m23em</t>
  </si>
  <si>
    <t>Statistical Learning and Kernel Methods</t>
  </si>
  <si>
    <t xml:space="preserve">To be offered every second year.   </t>
  </si>
  <si>
    <t>Statisztikus tanuláselmélet és kernel módszerek</t>
  </si>
  <si>
    <t>adatstu0um25em</t>
  </si>
  <si>
    <t>Data Structures  (l)</t>
  </si>
  <si>
    <t xml:space="preserve">Algorithms (l) </t>
  </si>
  <si>
    <t>Adatstruktúrák (ea)</t>
  </si>
  <si>
    <t>adatsz1u0um25sm</t>
  </si>
  <si>
    <t>Data science seminar (s)</t>
  </si>
  <si>
    <t>Adattudomány szeminárium (sz)</t>
  </si>
  <si>
    <t>appalg1u0um17em</t>
  </si>
  <si>
    <t>Approximation algorithms (l)</t>
  </si>
  <si>
    <t xml:space="preserve">kv </t>
  </si>
  <si>
    <t>To be offered every second year. Can be counted only in one block, primary block: OPR</t>
  </si>
  <si>
    <t>Approximációs algoritmusok (ea)</t>
  </si>
  <si>
    <t>bioinf1u0um17em</t>
  </si>
  <si>
    <t>Bioinformatics (l)</t>
  </si>
  <si>
    <t>bioinf1u0um17gm</t>
  </si>
  <si>
    <t xml:space="preserve">Bioinformatics (p) </t>
  </si>
  <si>
    <t>Bioinformatika (ea)</t>
  </si>
  <si>
    <t>Bioinformatics (p)</t>
  </si>
  <si>
    <t>Bioinformatika (gy)</t>
  </si>
  <si>
    <t>bonysz1u0um22sm</t>
  </si>
  <si>
    <t>Complexity theory seminar (s)</t>
  </si>
  <si>
    <t xml:space="preserve">Complexity theory (l) </t>
  </si>
  <si>
    <t>Király Zoltán, Pálvölgyi Dömötör</t>
  </si>
  <si>
    <t>Bonyolultságelmélet szeminárium (sz)</t>
  </si>
  <si>
    <t>To be offered every second year. Can be counted only in one block, primary block: GEO</t>
  </si>
  <si>
    <t>extgre1u0um25em</t>
  </si>
  <si>
    <t>Extremal graph theory (l)</t>
  </si>
  <si>
    <t>(kv)</t>
  </si>
  <si>
    <t>Extremális gráfelmélet (ea)</t>
  </si>
  <si>
    <t>exthal1u0um25em</t>
  </si>
  <si>
    <t>Extremal set systems (l)</t>
  </si>
  <si>
    <t>Extremális halmazrendszerek (ea)</t>
  </si>
  <si>
    <t>geoalg1u0um17em</t>
  </si>
  <si>
    <t>Geometric algorithms (l)</t>
  </si>
  <si>
    <t>Pálvölgyi Dömötör</t>
  </si>
  <si>
    <t>Geometriai algoritmusok (ea)</t>
  </si>
  <si>
    <t>grafel1u0um25gm</t>
  </si>
  <si>
    <t>Graph theory (p)</t>
  </si>
  <si>
    <t>Gráfgyakorlat (gy)</t>
  </si>
  <si>
    <t>halalg1u0um25em</t>
  </si>
  <si>
    <t>Advanced Algorithms (l)</t>
  </si>
  <si>
    <t>halalg1u0um25gm</t>
  </si>
  <si>
    <t>Advanced Algorithms (p)</t>
  </si>
  <si>
    <t>Haladó algoritmusok (ea)</t>
  </si>
  <si>
    <t>Haladó algoritmusok (gy)</t>
  </si>
  <si>
    <t>halmel1u0um17em</t>
  </si>
  <si>
    <t>Set theory 1 (l)</t>
  </si>
  <si>
    <t>Komjáth Péter</t>
  </si>
  <si>
    <t>Halmazelmélet 1 (ea)</t>
  </si>
  <si>
    <t>halmel2u0um17em</t>
  </si>
  <si>
    <t>Set theory 2 (l)</t>
  </si>
  <si>
    <t xml:space="preserve">Set theory 1 (l) </t>
  </si>
  <si>
    <t>Halmazelmélet 2 (ea)</t>
  </si>
  <si>
    <t>kodszi1u0um17em</t>
  </si>
  <si>
    <t>Codes and symmetric structures (l)</t>
  </si>
  <si>
    <t>Szőnyi Tamás</t>
  </si>
  <si>
    <t>Kódok és szimmetrikus struktúrák (ea)</t>
  </si>
  <si>
    <t>kombal1u0um17em</t>
  </si>
  <si>
    <t>Combinatorial algorithms 1 (l)</t>
  </si>
  <si>
    <t>kombal1u0um17gm</t>
  </si>
  <si>
    <t xml:space="preserve">Combinatorial algorithms 1 (p) </t>
  </si>
  <si>
    <t>Kombinatorikus algoritmusok 1 (ea)</t>
  </si>
  <si>
    <t>Combinatorial algorithms 1 (p)</t>
  </si>
  <si>
    <t>Kombinatorikus algoritmusok 1 (gy)</t>
  </si>
  <si>
    <t>kombal2u0um17em</t>
  </si>
  <si>
    <t>Combinatorial algorithms 2 (l)</t>
  </si>
  <si>
    <t>Kombinatorikus algoritmusok 2 (ea)</t>
  </si>
  <si>
    <t>Combinatorial convex geometry (l)</t>
  </si>
  <si>
    <t>Combinatorial convex geometry (p)</t>
  </si>
  <si>
    <t>kombop1u0um17em</t>
  </si>
  <si>
    <t>Structures in combinatorial optimization (l)</t>
  </si>
  <si>
    <t>Kombinatorikus optimalizálási struktúrák (ea)</t>
  </si>
  <si>
    <t>kombsa1u0um17sm</t>
  </si>
  <si>
    <t>Combinatorial structures and algorithms (s)</t>
  </si>
  <si>
    <t>Kombinatorikus struktúrák és algoritmusok feladatmegoldó szeminárium (sz)</t>
  </si>
  <si>
    <t>kriptl1u0um17em</t>
  </si>
  <si>
    <t>Criptology (l)</t>
  </si>
  <si>
    <t>kriptl1u0um17gm</t>
  </si>
  <si>
    <t xml:space="preserve">Criptology (p) </t>
  </si>
  <si>
    <t>Sziklai Péter</t>
  </si>
  <si>
    <t>Kriptológia (ea)</t>
  </si>
  <si>
    <t>Criptology (p)</t>
  </si>
  <si>
    <t>Kriptológia (gy)</t>
  </si>
  <si>
    <t xml:space="preserve">Descriptive set theory (p) </t>
  </si>
  <si>
    <t>To be offered every second year. Can be counted only in one block, primary block: ANA</t>
  </si>
  <si>
    <t>matroi1u0um17em</t>
  </si>
  <si>
    <t>Matroid theory (l)</t>
  </si>
  <si>
    <t>Matroidelmélet (ea)</t>
  </si>
  <si>
    <t>matroi1u0um23gm</t>
  </si>
  <si>
    <t>Matroid theory (p)</t>
  </si>
  <si>
    <t>Matroidelmélet (gy)</t>
  </si>
  <si>
    <t>polkom1u0um17em</t>
  </si>
  <si>
    <t>Polyhedral combinatorics (l)</t>
  </si>
  <si>
    <t>Poliéderes kombinatorika (ea)</t>
  </si>
  <si>
    <t>vfejko1u0um25em</t>
  </si>
  <si>
    <t>Selected topics in combinatorics (l)</t>
  </si>
  <si>
    <t xml:space="preserve">A tárgy kétévente kerül meghirdetésre </t>
  </si>
  <si>
    <t>Válogatott fejezetek a kombinatorikából (ea)</t>
  </si>
  <si>
    <t>velstr1u0um20em</t>
  </si>
  <si>
    <t>Random structures and applications</t>
  </si>
  <si>
    <t>Véletlen struktúrák és alkalmazásaik</t>
  </si>
  <si>
    <t>wwwhal1u0um17em</t>
  </si>
  <si>
    <t>Mathematics of networks and the WWW (l)</t>
  </si>
  <si>
    <t>Benczúr András</t>
  </si>
  <si>
    <t>WWW és hálózatok matematikája (ea)</t>
  </si>
  <si>
    <t>opkuta1u0um17em</t>
  </si>
  <si>
    <t>Applications of operation research (l)</t>
  </si>
  <si>
    <t>Az operációkutatás alkalmazásai (ea)</t>
  </si>
  <si>
    <t>egertp1u0um17em</t>
  </si>
  <si>
    <t>Integer programming 1 (l)</t>
  </si>
  <si>
    <t>Egészértékű programozás 1 (ea)</t>
  </si>
  <si>
    <t>egertp2u0um17em</t>
  </si>
  <si>
    <t>Integer programming 2 (l)</t>
  </si>
  <si>
    <t>Egészértékű programozás 2 (ea)</t>
  </si>
  <si>
    <t>grafel1u0um17em</t>
  </si>
  <si>
    <t>Graph theory (l)</t>
  </si>
  <si>
    <t>Gráfelmélet (ea)</t>
  </si>
  <si>
    <t>jateke1u0um25em</t>
  </si>
  <si>
    <t>Game theory 1 (l)</t>
  </si>
  <si>
    <t>Játékelmélet 1 (ea)</t>
  </si>
  <si>
    <t>jateke2u0um25em</t>
  </si>
  <si>
    <t>Game Theory 2 (l)</t>
  </si>
  <si>
    <t>Játékelmélet 2 (ea)</t>
  </si>
  <si>
    <t>lemonl1u0um17gm</t>
  </si>
  <si>
    <t>LEMON library: Solving optimization problems in C++ (p)</t>
  </si>
  <si>
    <t>LEMON library: optimalizációs feladatok megoldása C++-ban (gy)</t>
  </si>
  <si>
    <t>opkszg1u0um17gm</t>
  </si>
  <si>
    <t>Computational methods in operation reserach (p)</t>
  </si>
  <si>
    <t>Operációkutatás számítógépes módszerei (gy)</t>
  </si>
  <si>
    <t>opkutp1u0um17gm</t>
  </si>
  <si>
    <t>Operations research project (p)</t>
  </si>
  <si>
    <t>Kis Tamás</t>
  </si>
  <si>
    <t>Operációkutatási projekt (gy)</t>
  </si>
  <si>
    <t>termir1u0um17em</t>
  </si>
  <si>
    <t>Manufacturing process management (l)</t>
  </si>
  <si>
    <t>Termelésirányítás (ea)</t>
  </si>
  <si>
    <t>utemel2u0um25em</t>
  </si>
  <si>
    <t>Scheduling theory 2 (l)</t>
  </si>
  <si>
    <t>Ütemezéselmélet 2 (ea)</t>
  </si>
  <si>
    <t>Mobility</t>
  </si>
  <si>
    <t>Mobilitás</t>
  </si>
  <si>
    <t>Non-Block Courses (NBL)</t>
  </si>
  <si>
    <t>Mandatory</t>
  </si>
  <si>
    <t>egykut1u0um22gm</t>
  </si>
  <si>
    <t>Directed studies 1 (p)</t>
  </si>
  <si>
    <t>x</t>
  </si>
  <si>
    <t>Egyéni kutatómunka 1 (gy)</t>
  </si>
  <si>
    <t>egykut2u0um22gm</t>
  </si>
  <si>
    <t>Directed studies 2 (p)</t>
  </si>
  <si>
    <t>Egyéni kutatómunka 2 (gy)</t>
  </si>
  <si>
    <t xml:space="preserve">D. Diploma Work (20 credits needed) </t>
  </si>
  <si>
    <t>diplom1u0mm17dm</t>
  </si>
  <si>
    <t>MSc thesis seminar 1</t>
  </si>
  <si>
    <t>Diplomamunka szeminárium 1</t>
  </si>
  <si>
    <t>diplom2u0mm17dm</t>
  </si>
  <si>
    <t>MSc thesis seminar 2</t>
  </si>
  <si>
    <t>Diplomamunka szeminárium 2</t>
  </si>
  <si>
    <t>E. Free Credits (6 credits needed)</t>
  </si>
  <si>
    <t>Free subject</t>
  </si>
  <si>
    <t>Szabadon választható tárgy</t>
  </si>
  <si>
    <t>Explanation of abbreviations</t>
  </si>
  <si>
    <t>Evaluation</t>
  </si>
  <si>
    <t>K(5) = Examination(5) (written or oral)</t>
  </si>
  <si>
    <t>Gyj(5) = Term mark(5)</t>
  </si>
  <si>
    <t>Prerequisites</t>
  </si>
  <si>
    <t>e = strong: must have obtained credits from the prerequisite at the time of registration for the subject</t>
  </si>
  <si>
    <t>gy = weak: must have obtained credits for the prerequisite at the time of final evaluatuion</t>
  </si>
  <si>
    <t>Type of subjects</t>
  </si>
  <si>
    <t>x = mandatory</t>
  </si>
  <si>
    <t>kv = elective</t>
  </si>
  <si>
    <t>Tentative scheduling (1 term courses):
semester, frequency, year</t>
  </si>
  <si>
    <t>Fall semester, every year</t>
  </si>
  <si>
    <t>Spring semester, every year</t>
  </si>
  <si>
    <t>Fall semester, every two years</t>
  </si>
  <si>
    <t>Spring semester, every two years</t>
  </si>
  <si>
    <t>Fall semester, odd calendar year</t>
  </si>
  <si>
    <t>Spring semester, even calendar year</t>
  </si>
  <si>
    <t>Fall semester, even calendar year</t>
  </si>
  <si>
    <t>Spring semester, odd calendar year</t>
  </si>
  <si>
    <t>Every semester</t>
  </si>
  <si>
    <t>k</t>
  </si>
  <si>
    <t>On request of students</t>
  </si>
  <si>
    <t>Requirements</t>
  </si>
  <si>
    <t>At least 120 credits needed. In particular:</t>
  </si>
  <si>
    <t xml:space="preserve">A. Basic courses at least 20 credits </t>
  </si>
  <si>
    <r>
      <rPr>
        <sz val="10"/>
        <rFont val="Arial"/>
        <family val="2"/>
        <charset val="238"/>
      </rPr>
      <t xml:space="preserve">B. </t>
    </r>
    <r>
      <rPr>
        <sz val="10"/>
        <rFont val="Arial"/>
        <family val="2"/>
      </rPr>
      <t>Core courses: at least 35 credits</t>
    </r>
  </si>
  <si>
    <t>B. and C. together at least 79 credits</t>
  </si>
  <si>
    <r>
      <rPr>
        <sz val="10"/>
        <rFont val="Arial"/>
        <family val="2"/>
        <charset val="238"/>
      </rPr>
      <t xml:space="preserve">C. </t>
    </r>
    <r>
      <rPr>
        <sz val="10"/>
        <rFont val="Arial"/>
        <family val="2"/>
      </rPr>
      <t>Differentiated courses: at least 36 credits</t>
    </r>
  </si>
  <si>
    <r>
      <rPr>
        <sz val="10"/>
        <rFont val="Arial"/>
        <family val="2"/>
        <charset val="238"/>
      </rPr>
      <t>D.</t>
    </r>
    <r>
      <rPr>
        <b/>
        <sz val="10"/>
        <rFont val="Arial"/>
        <family val="2"/>
        <charset val="238"/>
      </rPr>
      <t xml:space="preserve"> </t>
    </r>
    <r>
      <rPr>
        <sz val="10"/>
        <rFont val="Arial"/>
        <family val="2"/>
      </rPr>
      <t>Master's thesis seminars 20 credits</t>
    </r>
  </si>
  <si>
    <t>6 free credits</t>
  </si>
  <si>
    <t>Restrictions for B. and C. type subjects can be read at the header of the corresponding sections.</t>
  </si>
  <si>
    <t>Not all subjects will be offered each year. For more precise information about scheduling, check with the course coordinator or the hosting department</t>
  </si>
  <si>
    <t>haladt1u0um25vm</t>
  </si>
  <si>
    <t>halmta1u0um25vm</t>
  </si>
  <si>
    <t>Advanced data science (l+p)</t>
  </si>
  <si>
    <t>Advanced deep learning (l+p)</t>
  </si>
  <si>
    <t>Haladó adattudomány (ea+gy)</t>
  </si>
  <si>
    <t>Haladó mélytanulás (ea+gy)</t>
  </si>
  <si>
    <t>Measurable combinatorics (l)</t>
  </si>
  <si>
    <t>veknya1u0um25gm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</si>
</sst>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56">
    <font>
      <sz val="11"/>
      <color rgb="FF000000"/>
      <name val="Calibri"/>
      <family val="2"/>
      <charset val="238"/>
    </font>
    <font>
      <sz val="10"/>
      <name val="Arial"/>
      <family val="2"/>
      <charset val="238"/>
    </font>
    <font>
      <sz val="12"/>
      <name val="Arial"/>
      <family val="2"/>
      <charset val="238"/>
    </font>
    <font>
      <b/>
      <sz val="18"/>
      <name val="Times New Roman"/>
      <family val="1"/>
      <charset val="1"/>
    </font>
    <font>
      <sz val="10"/>
      <name val="Times New Roman"/>
      <family val="1"/>
      <charset val="1"/>
    </font>
    <font>
      <b/>
      <sz val="11"/>
      <name val="Times New Roman"/>
      <family val="1"/>
      <charset val="1"/>
    </font>
    <font>
      <b/>
      <sz val="12"/>
      <name val="Times New Roman"/>
      <family val="1"/>
      <charset val="1"/>
    </font>
    <font>
      <b/>
      <sz val="10"/>
      <name val="Times New Roman"/>
      <family val="1"/>
      <charset val="1"/>
    </font>
    <font>
      <b/>
      <sz val="16"/>
      <color rgb="FF000000"/>
      <name val="Times New Roman"/>
      <family val="1"/>
      <charset val="1"/>
    </font>
    <font>
      <sz val="10"/>
      <name val="Arial"/>
      <family val="2"/>
      <charset val="1"/>
    </font>
    <font>
      <sz val="10"/>
      <color rgb="FF000000"/>
      <name val="Arial"/>
      <family val="2"/>
      <charset val="1"/>
    </font>
    <font>
      <b/>
      <sz val="10"/>
      <color rgb="FF000000"/>
      <name val="Arial"/>
      <family val="2"/>
      <charset val="1"/>
    </font>
    <font>
      <i/>
      <sz val="10"/>
      <name val="Arial"/>
      <family val="2"/>
      <charset val="1"/>
    </font>
    <font>
      <i/>
      <sz val="10"/>
      <color rgb="FF000000"/>
      <name val="Arial"/>
      <family val="2"/>
      <charset val="1"/>
    </font>
    <font>
      <b/>
      <sz val="10"/>
      <name val="Arial"/>
      <family val="2"/>
      <charset val="1"/>
    </font>
    <font>
      <i/>
      <sz val="10"/>
      <name val="Times New Roman"/>
      <family val="1"/>
      <charset val="1"/>
    </font>
    <font>
      <sz val="10"/>
      <name val="arial"/>
      <family val="2"/>
      <charset val="1"/>
    </font>
    <font>
      <sz val="10"/>
      <color rgb="FF000000"/>
      <name val="Arial"/>
      <family val="2"/>
      <charset val="238"/>
    </font>
    <font>
      <b/>
      <sz val="10"/>
      <color rgb="FF000000"/>
      <name val="Arial"/>
      <family val="2"/>
      <charset val="238"/>
    </font>
    <font>
      <b/>
      <sz val="10"/>
      <name val="Arial"/>
      <family val="2"/>
      <charset val="238"/>
    </font>
    <font>
      <i/>
      <sz val="10"/>
      <name val="Arial"/>
      <family val="2"/>
      <charset val="238"/>
    </font>
    <font>
      <i/>
      <sz val="10"/>
      <color rgb="FF000000"/>
      <name val="Arial"/>
      <family val="2"/>
      <charset val="238"/>
    </font>
    <font>
      <b/>
      <i/>
      <sz val="10"/>
      <name val="Arial"/>
      <family val="2"/>
      <charset val="1"/>
    </font>
    <font>
      <b/>
      <i/>
      <sz val="10"/>
      <name val="Arial"/>
      <family val="2"/>
      <charset val="238"/>
    </font>
    <font>
      <sz val="11"/>
      <color rgb="FF333333"/>
      <name val="Calibri"/>
      <family val="2"/>
      <charset val="1"/>
    </font>
    <font>
      <b/>
      <sz val="10"/>
      <color rgb="FFFF0000"/>
      <name val="Arial"/>
      <family val="2"/>
      <charset val="1"/>
    </font>
    <font>
      <b/>
      <sz val="10"/>
      <color rgb="FFC0504D"/>
      <name val="Arial"/>
      <family val="2"/>
      <charset val="238"/>
    </font>
    <font>
      <b/>
      <sz val="10"/>
      <color rgb="FF333399"/>
      <name val="Arial"/>
      <family val="2"/>
      <charset val="1"/>
    </font>
    <font>
      <b/>
      <sz val="10"/>
      <color rgb="FF4F81BD"/>
      <name val="Arial"/>
      <family val="2"/>
      <charset val="238"/>
    </font>
    <font>
      <b/>
      <sz val="10"/>
      <color rgb="FFFF6600"/>
      <name val="Arial"/>
      <family val="2"/>
      <charset val="1"/>
    </font>
    <font>
      <b/>
      <sz val="10"/>
      <color rgb="FFE46C0A"/>
      <name val="Arial"/>
      <family val="2"/>
      <charset val="238"/>
    </font>
    <font>
      <b/>
      <sz val="16"/>
      <color rgb="FF333333"/>
      <name val="Times New Roman"/>
      <family val="1"/>
      <charset val="1"/>
    </font>
    <font>
      <b/>
      <sz val="10"/>
      <color rgb="FF000000"/>
      <name val="arial"/>
      <family val="2"/>
      <charset val="1"/>
    </font>
    <font>
      <b/>
      <sz val="12"/>
      <name val="Arial"/>
      <family val="2"/>
      <charset val="238"/>
    </font>
    <font>
      <i/>
      <sz val="10"/>
      <name val="arial"/>
      <family val="2"/>
    </font>
    <font>
      <sz val="12"/>
      <name val="Arial"/>
      <family val="2"/>
      <charset val="1"/>
    </font>
    <font>
      <sz val="10"/>
      <color rgb="FF333333"/>
      <name val="Arial"/>
      <family val="2"/>
      <charset val="238"/>
    </font>
    <font>
      <sz val="10"/>
      <name val="Ariel"/>
      <charset val="238"/>
    </font>
    <font>
      <sz val="10"/>
      <name val="Arial"/>
      <family val="2"/>
    </font>
    <font>
      <sz val="11"/>
      <name val="Calibri"/>
      <family val="2"/>
      <charset val="238"/>
    </font>
    <font>
      <i/>
      <sz val="10"/>
      <color rgb="FFFF0000"/>
      <name val="Arial"/>
      <family val="2"/>
      <charset val="238"/>
    </font>
    <font>
      <b/>
      <strike/>
      <sz val="10"/>
      <name val="Arial"/>
      <family val="2"/>
      <charset val="238"/>
    </font>
    <font>
      <sz val="11"/>
      <name val="Arial"/>
      <family val="2"/>
      <charset val="1"/>
    </font>
    <font>
      <strike/>
      <sz val="10"/>
      <name val="Arial"/>
      <family val="2"/>
      <charset val="238"/>
    </font>
    <font>
      <b/>
      <sz val="11"/>
      <color rgb="FF000000"/>
      <name val="Calibri"/>
      <family val="2"/>
      <charset val="238"/>
    </font>
    <font>
      <sz val="11"/>
      <color rgb="FF000000"/>
      <name val="Arial"/>
      <family val="2"/>
      <charset val="1"/>
    </font>
    <font>
      <b/>
      <sz val="11"/>
      <color rgb="FF000000"/>
      <name val="Arial"/>
      <family val="2"/>
      <charset val="1"/>
    </font>
    <font>
      <sz val="10"/>
      <color rgb="FF000000"/>
      <name val="Arial"/>
      <family val="2"/>
    </font>
    <font>
      <b/>
      <sz val="11"/>
      <name val="Calibri"/>
      <family val="2"/>
      <charset val="238"/>
    </font>
    <font>
      <b/>
      <i/>
      <sz val="10"/>
      <color rgb="FF000000"/>
      <name val="Arial"/>
      <family val="2"/>
      <charset val="238"/>
    </font>
    <font>
      <b/>
      <sz val="10"/>
      <name val="Ariel"/>
      <charset val="238"/>
    </font>
    <font>
      <b/>
      <sz val="10"/>
      <name val="Arial"/>
      <family val="2"/>
    </font>
    <font>
      <b/>
      <sz val="12"/>
      <name val="Arial"/>
      <family val="2"/>
    </font>
    <font>
      <b/>
      <sz val="10"/>
      <color rgb="FFFF0000"/>
      <name val="Arial"/>
      <family val="2"/>
      <charset val="238"/>
    </font>
    <font>
      <b/>
      <sz val="12"/>
      <color rgb="FF000000"/>
      <name val="Arial"/>
      <family val="2"/>
    </font>
    <font>
      <sz val="11"/>
      <color rgb="FF000000"/>
      <name val="Calibri"/>
      <family val="2"/>
      <charset val="238"/>
    </font>
  </fonts>
  <fills count="17">
    <fill>
      <patternFill patternType="none"/>
    </fill>
    <fill>
      <patternFill patternType="gray125"/>
    </fill>
    <fill>
      <patternFill patternType="solid">
        <fgColor rgb="FFDDDDDD"/>
        <bgColor rgb="FFD9D9D9"/>
      </patternFill>
    </fill>
    <fill>
      <patternFill patternType="solid">
        <fgColor rgb="FFFFFFFF"/>
        <bgColor rgb="FFFFFFD7"/>
      </patternFill>
    </fill>
    <fill>
      <patternFill patternType="solid">
        <fgColor rgb="FFCCFFFF"/>
        <bgColor rgb="FFFFFFFF"/>
      </patternFill>
    </fill>
    <fill>
      <patternFill patternType="solid">
        <fgColor rgb="FFC0C0C0"/>
        <bgColor rgb="FFD9D9D9"/>
      </patternFill>
    </fill>
    <fill>
      <patternFill patternType="solid">
        <fgColor rgb="FFD9D9D9"/>
        <bgColor rgb="FFDDDDDD"/>
      </patternFill>
    </fill>
    <fill>
      <patternFill patternType="solid">
        <fgColor rgb="FFFFFF66"/>
        <bgColor rgb="FFFFE994"/>
      </patternFill>
    </fill>
    <fill>
      <patternFill patternType="solid">
        <fgColor rgb="FFFFE994"/>
        <bgColor rgb="FFFFFF66"/>
      </patternFill>
    </fill>
    <fill>
      <patternFill patternType="solid">
        <fgColor rgb="FFFFFFD7"/>
        <bgColor rgb="FFFFFFFF"/>
      </patternFill>
    </fill>
    <fill>
      <patternFill patternType="solid">
        <fgColor rgb="FF99FF66"/>
        <bgColor rgb="FF92D050"/>
      </patternFill>
    </fill>
    <fill>
      <patternFill patternType="solid">
        <fgColor theme="0"/>
        <bgColor rgb="FF0000FF"/>
      </patternFill>
    </fill>
    <fill>
      <patternFill patternType="solid">
        <fgColor theme="0"/>
        <bgColor indexed="64"/>
      </patternFill>
    </fill>
    <fill>
      <patternFill patternType="solid">
        <fgColor theme="4" tint="0.79998168889431442"/>
        <bgColor rgb="FF0000FF"/>
      </patternFill>
    </fill>
    <fill>
      <patternFill patternType="solid">
        <fgColor theme="0"/>
        <bgColor rgb="FF99FF66"/>
      </patternFill>
    </fill>
    <fill>
      <patternFill patternType="solid">
        <fgColor theme="0"/>
        <bgColor rgb="FFFFFF00"/>
      </patternFill>
    </fill>
    <fill>
      <patternFill patternType="solid">
        <fgColor theme="0"/>
        <bgColor rgb="FFFFFFD7"/>
      </patternFill>
    </fill>
  </fills>
  <borders count="48">
    <border>
      <left/>
      <right/>
      <top/>
      <bottom/>
      <diagonal/>
    </border>
    <border>
      <left style="medium">
        <color auto="1"/>
      </left>
      <right/>
      <top/>
      <bottom/>
      <diagonal/>
    </border>
    <border>
      <left/>
      <right style="medium">
        <color auto="1"/>
      </right>
      <top/>
      <bottom/>
      <diagonal/>
    </border>
    <border>
      <left/>
      <right/>
      <top/>
      <bottom style="thin">
        <color auto="1"/>
      </bottom>
      <diagonal/>
    </border>
    <border>
      <left style="medium">
        <color rgb="FF232629"/>
      </left>
      <right style="medium">
        <color rgb="FF232629"/>
      </right>
      <top style="medium">
        <color rgb="FF232629"/>
      </top>
      <bottom style="medium">
        <color rgb="FF232629"/>
      </bottom>
      <diagonal/>
    </border>
    <border>
      <left style="medium">
        <color rgb="FF232629"/>
      </left>
      <right style="medium">
        <color rgb="FF232629"/>
      </right>
      <top style="medium">
        <color rgb="FF232629"/>
      </top>
      <bottom style="thin">
        <color rgb="FF232629"/>
      </bottom>
      <diagonal/>
    </border>
    <border>
      <left style="medium">
        <color rgb="FF232629"/>
      </left>
      <right style="thin">
        <color rgb="FF232629"/>
      </right>
      <top style="thin">
        <color rgb="FF232629"/>
      </top>
      <bottom style="medium">
        <color rgb="FF232629"/>
      </bottom>
      <diagonal/>
    </border>
    <border>
      <left style="thin">
        <color rgb="FF232629"/>
      </left>
      <right style="thin">
        <color rgb="FF232629"/>
      </right>
      <top style="thin">
        <color rgb="FF232629"/>
      </top>
      <bottom style="medium">
        <color rgb="FF232629"/>
      </bottom>
      <diagonal/>
    </border>
    <border>
      <left style="thin">
        <color rgb="FF232629"/>
      </left>
      <right style="medium">
        <color auto="1"/>
      </right>
      <top style="thin">
        <color rgb="FF232629"/>
      </top>
      <bottom style="medium">
        <color rgb="FF232629"/>
      </bottom>
      <diagonal/>
    </border>
    <border>
      <left style="medium">
        <color auto="1"/>
      </left>
      <right style="thin">
        <color rgb="FF333333"/>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rgb="FF232629"/>
      </left>
      <right style="medium">
        <color rgb="FF232629"/>
      </right>
      <top style="thin">
        <color rgb="FF232629"/>
      </top>
      <bottom style="thin">
        <color rgb="FF232629"/>
      </bottom>
      <diagonal/>
    </border>
    <border>
      <left style="medium">
        <color rgb="FF232629"/>
      </left>
      <right style="medium">
        <color rgb="FF232629"/>
      </right>
      <top style="thin">
        <color rgb="FF232629"/>
      </top>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thin">
        <color auto="1"/>
      </top>
      <bottom style="medium">
        <color auto="1"/>
      </bottom>
      <diagonal/>
    </border>
    <border>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rgb="FF232629"/>
      </left>
      <right style="medium">
        <color rgb="FF232629"/>
      </right>
      <top style="thin">
        <color rgb="FF232629"/>
      </top>
      <bottom style="medium">
        <color rgb="FF232629"/>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7">
    <xf numFmtId="0" fontId="0" fillId="0" borderId="0"/>
    <xf numFmtId="0" fontId="55" fillId="0" borderId="0"/>
    <xf numFmtId="0" fontId="1" fillId="0" borderId="0"/>
    <xf numFmtId="0" fontId="1" fillId="0" borderId="0"/>
    <xf numFmtId="0" fontId="1" fillId="0" borderId="0"/>
    <xf numFmtId="0" fontId="24" fillId="0" borderId="0"/>
    <xf numFmtId="0" fontId="24" fillId="0" borderId="0"/>
  </cellStyleXfs>
  <cellXfs count="623">
    <xf numFmtId="0" fontId="0" fillId="0" borderId="0" xfId="0"/>
    <xf numFmtId="0" fontId="1" fillId="0" borderId="1" xfId="2" applyBorder="1" applyAlignment="1">
      <alignment horizontal="center"/>
    </xf>
    <xf numFmtId="0" fontId="1" fillId="0" borderId="0" xfId="2"/>
    <xf numFmtId="0" fontId="1" fillId="0" borderId="0" xfId="2" applyAlignment="1">
      <alignment horizontal="center"/>
    </xf>
    <xf numFmtId="0" fontId="1" fillId="0" borderId="1" xfId="2" applyBorder="1"/>
    <xf numFmtId="0" fontId="1" fillId="0" borderId="2" xfId="2" applyBorder="1" applyAlignment="1">
      <alignment horizontal="center"/>
    </xf>
    <xf numFmtId="0" fontId="2" fillId="0" borderId="0" xfId="2" applyFont="1" applyAlignment="1">
      <alignment horizontal="left" wrapText="1"/>
    </xf>
    <xf numFmtId="0" fontId="3" fillId="0" borderId="0" xfId="2" applyFont="1" applyAlignment="1">
      <alignment horizontal="left" vertical="center"/>
    </xf>
    <xf numFmtId="0" fontId="4" fillId="0" borderId="0" xfId="2" applyFont="1"/>
    <xf numFmtId="0" fontId="5" fillId="0" borderId="3" xfId="2" applyFont="1" applyBorder="1" applyAlignment="1">
      <alignment horizontal="left" vertical="center"/>
    </xf>
    <xf numFmtId="0" fontId="5" fillId="0" borderId="3" xfId="2" applyFont="1" applyBorder="1" applyAlignment="1">
      <alignment horizontal="left" vertical="center" wrapText="1"/>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4" fillId="0" borderId="0" xfId="2" applyFont="1" applyAlignment="1">
      <alignment vertical="center"/>
    </xf>
    <xf numFmtId="0" fontId="15" fillId="0" borderId="0" xfId="2" applyFont="1" applyAlignment="1">
      <alignment horizontal="center" vertical="center"/>
    </xf>
    <xf numFmtId="0" fontId="16" fillId="0" borderId="0" xfId="2" applyFont="1"/>
    <xf numFmtId="0" fontId="15" fillId="0" borderId="0" xfId="2" applyFont="1" applyAlignment="1">
      <alignment horizontal="left" vertical="center"/>
    </xf>
    <xf numFmtId="0" fontId="15" fillId="0" borderId="0" xfId="2" applyFont="1" applyAlignment="1">
      <alignment vertical="center"/>
    </xf>
    <xf numFmtId="0" fontId="11" fillId="0" borderId="15" xfId="2" applyFont="1" applyBorder="1" applyAlignment="1">
      <alignment horizontal="center" vertical="center"/>
    </xf>
    <xf numFmtId="0" fontId="11" fillId="0" borderId="14" xfId="2" applyFont="1" applyBorder="1" applyAlignment="1">
      <alignment horizontal="center" vertical="center"/>
    </xf>
    <xf numFmtId="0" fontId="1" fillId="3" borderId="0" xfId="2" applyFill="1"/>
    <xf numFmtId="0" fontId="15" fillId="3" borderId="0" xfId="2" applyFont="1" applyFill="1" applyAlignment="1">
      <alignment horizontal="left" vertical="center"/>
    </xf>
    <xf numFmtId="0" fontId="16" fillId="3" borderId="0" xfId="2" applyFont="1" applyFill="1"/>
    <xf numFmtId="0" fontId="0" fillId="3" borderId="0" xfId="0" applyFill="1"/>
    <xf numFmtId="0" fontId="15" fillId="3" borderId="0" xfId="2" applyFont="1" applyFill="1" applyAlignment="1">
      <alignment vertical="center"/>
    </xf>
    <xf numFmtId="0" fontId="1" fillId="0" borderId="13" xfId="2" applyBorder="1"/>
    <xf numFmtId="0" fontId="19" fillId="0" borderId="15" xfId="2" applyFont="1" applyBorder="1" applyAlignment="1">
      <alignment horizontal="center" vertical="center"/>
    </xf>
    <xf numFmtId="0" fontId="18" fillId="0" borderId="14" xfId="1" applyFont="1" applyBorder="1" applyAlignment="1">
      <alignment horizontal="center" vertical="center"/>
    </xf>
    <xf numFmtId="0" fontId="19" fillId="0" borderId="14" xfId="2" applyFont="1" applyBorder="1" applyAlignment="1">
      <alignment horizontal="center" vertical="center"/>
    </xf>
    <xf numFmtId="0" fontId="19" fillId="0" borderId="13" xfId="2" applyFont="1" applyBorder="1" applyAlignment="1">
      <alignment horizontal="center" vertical="center"/>
    </xf>
    <xf numFmtId="0" fontId="18" fillId="0" borderId="19" xfId="1" applyFont="1" applyBorder="1" applyAlignment="1">
      <alignment horizontal="center" vertical="center"/>
    </xf>
    <xf numFmtId="0" fontId="18" fillId="0" borderId="15" xfId="1" applyFont="1" applyBorder="1" applyAlignment="1">
      <alignment horizontal="center" vertical="center"/>
    </xf>
    <xf numFmtId="0" fontId="20" fillId="0" borderId="14" xfId="2" applyFont="1" applyBorder="1" applyAlignment="1">
      <alignment horizontal="left" vertical="center"/>
    </xf>
    <xf numFmtId="0" fontId="20" fillId="0" borderId="21" xfId="1" applyFont="1" applyBorder="1" applyAlignment="1">
      <alignment horizontal="center" vertical="center"/>
    </xf>
    <xf numFmtId="0" fontId="1" fillId="0" borderId="13" xfId="2" applyBorder="1" applyAlignment="1">
      <alignment vertical="center"/>
    </xf>
    <xf numFmtId="0" fontId="17" fillId="0" borderId="13" xfId="2" applyFont="1" applyBorder="1" applyAlignment="1">
      <alignment horizontal="left" vertical="center"/>
    </xf>
    <xf numFmtId="164" fontId="26" fillId="4" borderId="15" xfId="2" applyNumberFormat="1" applyFont="1" applyFill="1" applyBorder="1" applyAlignment="1">
      <alignment horizontal="center" vertical="center"/>
    </xf>
    <xf numFmtId="0" fontId="19" fillId="4" borderId="14" xfId="2" applyFont="1" applyFill="1" applyBorder="1" applyAlignment="1">
      <alignment horizontal="center" vertical="center"/>
    </xf>
    <xf numFmtId="0" fontId="19" fillId="4" borderId="21" xfId="2" applyFont="1" applyFill="1" applyBorder="1" applyAlignment="1">
      <alignment horizontal="center" vertical="center"/>
    </xf>
    <xf numFmtId="0" fontId="19" fillId="4" borderId="13" xfId="2" applyFont="1" applyFill="1" applyBorder="1" applyAlignment="1">
      <alignment horizontal="center" vertical="center"/>
    </xf>
    <xf numFmtId="0" fontId="19" fillId="4" borderId="13" xfId="2" applyFont="1" applyFill="1" applyBorder="1" applyAlignment="1">
      <alignment horizontal="left" vertical="center"/>
    </xf>
    <xf numFmtId="164" fontId="28" fillId="4" borderId="15" xfId="2" applyNumberFormat="1" applyFont="1" applyFill="1" applyBorder="1" applyAlignment="1">
      <alignment horizontal="center" vertical="center"/>
    </xf>
    <xf numFmtId="164" fontId="30" fillId="4" borderId="26" xfId="2" applyNumberFormat="1" applyFont="1" applyFill="1" applyBorder="1" applyAlignment="1">
      <alignment horizontal="center" vertical="center"/>
    </xf>
    <xf numFmtId="164" fontId="30" fillId="4" borderId="27" xfId="2" applyNumberFormat="1" applyFont="1" applyFill="1" applyBorder="1" applyAlignment="1">
      <alignment horizontal="center" vertical="center"/>
    </xf>
    <xf numFmtId="0" fontId="19" fillId="4" borderId="26" xfId="2" applyFont="1" applyFill="1" applyBorder="1" applyAlignment="1">
      <alignment horizontal="center" vertical="center"/>
    </xf>
    <xf numFmtId="0" fontId="19" fillId="4" borderId="28" xfId="2" applyFont="1" applyFill="1" applyBorder="1" applyAlignment="1">
      <alignment horizontal="center" vertical="center"/>
    </xf>
    <xf numFmtId="0" fontId="19" fillId="4" borderId="29" xfId="2" applyFont="1" applyFill="1" applyBorder="1" applyAlignment="1">
      <alignment horizontal="center" vertical="center"/>
    </xf>
    <xf numFmtId="0" fontId="2" fillId="4" borderId="30" xfId="2" applyFont="1" applyFill="1" applyBorder="1" applyAlignment="1">
      <alignment horizontal="left" vertical="center" wrapText="1"/>
    </xf>
    <xf numFmtId="0" fontId="2" fillId="4" borderId="22" xfId="2" applyFont="1" applyFill="1" applyBorder="1" applyAlignment="1">
      <alignment horizontal="left" vertical="center" wrapText="1"/>
    </xf>
    <xf numFmtId="0" fontId="19" fillId="4" borderId="22" xfId="2" applyFont="1" applyFill="1" applyBorder="1" applyAlignment="1">
      <alignment horizontal="center" vertical="center"/>
    </xf>
    <xf numFmtId="164" fontId="30" fillId="4" borderId="15" xfId="2" applyNumberFormat="1" applyFont="1" applyFill="1" applyBorder="1" applyAlignment="1">
      <alignment horizontal="center" vertical="center"/>
    </xf>
    <xf numFmtId="0" fontId="19" fillId="2" borderId="13" xfId="2" applyFont="1" applyFill="1" applyBorder="1" applyAlignment="1">
      <alignment horizontal="center" vertical="center"/>
    </xf>
    <xf numFmtId="0" fontId="19" fillId="2" borderId="14" xfId="2" applyFont="1" applyFill="1" applyBorder="1" applyAlignment="1">
      <alignment horizontal="center" vertical="center"/>
    </xf>
    <xf numFmtId="0" fontId="19" fillId="2" borderId="15" xfId="2" applyFont="1" applyFill="1" applyBorder="1" applyAlignment="1">
      <alignment horizontal="center" vertical="center"/>
    </xf>
    <xf numFmtId="0" fontId="19" fillId="2" borderId="21" xfId="2" applyFont="1" applyFill="1" applyBorder="1" applyAlignment="1">
      <alignment horizontal="center" vertical="center"/>
    </xf>
    <xf numFmtId="0" fontId="33" fillId="2" borderId="22" xfId="2" applyFont="1" applyFill="1" applyBorder="1" applyAlignment="1">
      <alignment horizontal="left" vertical="center" wrapText="1"/>
    </xf>
    <xf numFmtId="0" fontId="19" fillId="2" borderId="22" xfId="2" applyFont="1" applyFill="1" applyBorder="1" applyAlignment="1">
      <alignment horizontal="center" vertical="center"/>
    </xf>
    <xf numFmtId="0" fontId="1" fillId="0" borderId="0" xfId="2" applyAlignment="1">
      <alignment vertical="center"/>
    </xf>
    <xf numFmtId="0" fontId="1" fillId="0" borderId="13" xfId="2" applyBorder="1" applyAlignment="1">
      <alignment horizontal="left" vertical="center"/>
    </xf>
    <xf numFmtId="0" fontId="21" fillId="0" borderId="15" xfId="1" applyFont="1" applyBorder="1" applyAlignment="1">
      <alignment horizontal="center" vertical="center"/>
    </xf>
    <xf numFmtId="0" fontId="21" fillId="0" borderId="14" xfId="1" applyFont="1" applyBorder="1" applyAlignment="1">
      <alignment horizontal="left" vertical="center"/>
    </xf>
    <xf numFmtId="0" fontId="20" fillId="0" borderId="21" xfId="2" applyFont="1" applyBorder="1" applyAlignment="1">
      <alignment vertical="center"/>
    </xf>
    <xf numFmtId="0" fontId="1" fillId="0" borderId="22" xfId="2" applyBorder="1" applyAlignment="1">
      <alignment vertical="center"/>
    </xf>
    <xf numFmtId="0" fontId="19" fillId="2" borderId="22" xfId="2" applyFont="1" applyFill="1" applyBorder="1" applyAlignment="1">
      <alignment horizontal="left" vertical="center" wrapText="1"/>
    </xf>
    <xf numFmtId="0" fontId="17" fillId="0" borderId="13" xfId="1" applyFont="1" applyBorder="1" applyAlignment="1">
      <alignment horizontal="left" vertical="center"/>
    </xf>
    <xf numFmtId="0" fontId="1" fillId="3" borderId="22" xfId="2" applyFill="1" applyBorder="1" applyAlignment="1">
      <alignment horizontal="left" vertical="center" wrapText="1"/>
    </xf>
    <xf numFmtId="0" fontId="1" fillId="4" borderId="22" xfId="2" applyFill="1" applyBorder="1" applyAlignment="1">
      <alignment horizontal="left" vertical="center" wrapText="1"/>
    </xf>
    <xf numFmtId="0" fontId="19" fillId="6" borderId="13" xfId="2" applyFont="1" applyFill="1" applyBorder="1" applyAlignment="1">
      <alignment horizontal="center" vertical="center"/>
    </xf>
    <xf numFmtId="0" fontId="19" fillId="6" borderId="14" xfId="2" applyFont="1" applyFill="1" applyBorder="1" applyAlignment="1">
      <alignment horizontal="center" vertical="center"/>
    </xf>
    <xf numFmtId="0" fontId="19" fillId="6" borderId="15" xfId="2" applyFont="1" applyFill="1" applyBorder="1" applyAlignment="1">
      <alignment horizontal="center" vertical="center"/>
    </xf>
    <xf numFmtId="0" fontId="19" fillId="6" borderId="21" xfId="2" applyFont="1" applyFill="1" applyBorder="1" applyAlignment="1">
      <alignment horizontal="center" vertical="center"/>
    </xf>
    <xf numFmtId="0" fontId="19" fillId="6" borderId="22" xfId="2" applyFont="1" applyFill="1" applyBorder="1" applyAlignment="1">
      <alignment horizontal="left" vertical="center" wrapText="1"/>
    </xf>
    <xf numFmtId="0" fontId="19" fillId="6" borderId="22" xfId="2" applyFont="1" applyFill="1" applyBorder="1" applyAlignment="1">
      <alignment horizontal="center" vertical="center"/>
    </xf>
    <xf numFmtId="0" fontId="15" fillId="0" borderId="14" xfId="2" applyFont="1" applyBorder="1" applyAlignment="1">
      <alignment horizontal="center" vertical="center"/>
    </xf>
    <xf numFmtId="0" fontId="9" fillId="0" borderId="22" xfId="2" applyFont="1" applyBorder="1" applyAlignment="1">
      <alignment horizontal="left" vertical="center" wrapText="1"/>
    </xf>
    <xf numFmtId="0" fontId="18" fillId="0" borderId="14" xfId="1" applyFont="1" applyBorder="1" applyAlignment="1">
      <alignment horizontal="left" vertical="center"/>
    </xf>
    <xf numFmtId="0" fontId="19" fillId="0" borderId="21" xfId="2" applyFont="1" applyBorder="1" applyAlignment="1">
      <alignment vertical="center"/>
    </xf>
    <xf numFmtId="0" fontId="17" fillId="0" borderId="22" xfId="1" applyFont="1" applyBorder="1" applyAlignment="1">
      <alignment horizontal="left" vertical="center" wrapText="1"/>
    </xf>
    <xf numFmtId="0" fontId="19" fillId="0" borderId="14" xfId="2" applyFont="1" applyBorder="1" applyAlignment="1">
      <alignment horizontal="left" vertical="center"/>
    </xf>
    <xf numFmtId="0" fontId="19" fillId="0" borderId="21" xfId="1" applyFont="1" applyBorder="1" applyAlignment="1">
      <alignment horizontal="left" vertical="center"/>
    </xf>
    <xf numFmtId="0" fontId="36" fillId="0" borderId="22" xfId="5" applyFont="1" applyBorder="1" applyAlignment="1">
      <alignment horizontal="left" vertical="center"/>
    </xf>
    <xf numFmtId="0" fontId="19" fillId="4" borderId="14" xfId="2" applyFont="1" applyFill="1" applyBorder="1" applyAlignment="1">
      <alignment horizontal="left" vertical="center"/>
    </xf>
    <xf numFmtId="0" fontId="19" fillId="4" borderId="21" xfId="2" applyFont="1" applyFill="1" applyBorder="1" applyAlignment="1">
      <alignment horizontal="left" vertical="center"/>
    </xf>
    <xf numFmtId="0" fontId="19" fillId="4" borderId="22" xfId="2" applyFont="1" applyFill="1" applyBorder="1" applyAlignment="1">
      <alignment horizontal="left" vertical="center"/>
    </xf>
    <xf numFmtId="0" fontId="1" fillId="0" borderId="22" xfId="2" applyBorder="1" applyAlignment="1">
      <alignment horizontal="left" vertical="center" wrapText="1"/>
    </xf>
    <xf numFmtId="0" fontId="18" fillId="0" borderId="15" xfId="2" applyFont="1" applyBorder="1" applyAlignment="1">
      <alignment horizontal="center" vertical="center"/>
    </xf>
    <xf numFmtId="0" fontId="18" fillId="0" borderId="14" xfId="2" applyFont="1" applyBorder="1" applyAlignment="1">
      <alignment horizontal="center" vertical="center"/>
    </xf>
    <xf numFmtId="0" fontId="17" fillId="0" borderId="13" xfId="2" applyFont="1" applyBorder="1"/>
    <xf numFmtId="0" fontId="1" fillId="4" borderId="30" xfId="2" applyFill="1" applyBorder="1" applyAlignment="1">
      <alignment horizontal="left" vertical="center" wrapText="1"/>
    </xf>
    <xf numFmtId="0" fontId="19" fillId="4" borderId="30" xfId="2" applyFont="1" applyFill="1" applyBorder="1" applyAlignment="1">
      <alignment horizontal="center" vertical="center"/>
    </xf>
    <xf numFmtId="0" fontId="19" fillId="2" borderId="34" xfId="2" applyFont="1" applyFill="1" applyBorder="1" applyAlignment="1">
      <alignment horizontal="center" vertical="center"/>
    </xf>
    <xf numFmtId="0" fontId="19" fillId="2" borderId="36" xfId="2" applyFont="1" applyFill="1" applyBorder="1" applyAlignment="1">
      <alignment horizontal="left" vertical="center" wrapText="1"/>
    </xf>
    <xf numFmtId="0" fontId="19" fillId="2" borderId="36" xfId="2" applyFont="1" applyFill="1" applyBorder="1" applyAlignment="1">
      <alignment horizontal="center" vertical="center"/>
    </xf>
    <xf numFmtId="0" fontId="19" fillId="0" borderId="15" xfId="1" applyFont="1" applyBorder="1" applyAlignment="1">
      <alignment horizontal="center" vertical="center"/>
    </xf>
    <xf numFmtId="0" fontId="19" fillId="0" borderId="14" xfId="1" applyFont="1" applyBorder="1" applyAlignment="1">
      <alignment horizontal="center" vertical="center"/>
    </xf>
    <xf numFmtId="0" fontId="19" fillId="0" borderId="22" xfId="2" applyFont="1" applyBorder="1" applyAlignment="1">
      <alignment horizontal="left" vertical="center" wrapText="1"/>
    </xf>
    <xf numFmtId="0" fontId="11" fillId="0" borderId="16" xfId="2" applyFont="1" applyBorder="1" applyAlignment="1">
      <alignment horizontal="center" vertical="center"/>
    </xf>
    <xf numFmtId="0" fontId="16" fillId="0" borderId="14" xfId="2" applyFont="1" applyBorder="1"/>
    <xf numFmtId="0" fontId="14" fillId="0" borderId="14" xfId="2" applyFont="1" applyBorder="1" applyAlignment="1">
      <alignment horizontal="center" vertical="center"/>
    </xf>
    <xf numFmtId="0" fontId="16" fillId="0" borderId="16" xfId="2" applyFont="1" applyBorder="1"/>
    <xf numFmtId="0" fontId="1" fillId="0" borderId="14" xfId="2" applyBorder="1" applyAlignment="1">
      <alignment horizontal="left" vertical="center"/>
    </xf>
    <xf numFmtId="0" fontId="15" fillId="3" borderId="0" xfId="2" applyFont="1" applyFill="1" applyAlignment="1">
      <alignment horizontal="center" vertical="center"/>
    </xf>
    <xf numFmtId="0" fontId="18" fillId="0" borderId="13" xfId="2" applyFont="1" applyBorder="1" applyAlignment="1">
      <alignment horizontal="center" vertical="center"/>
    </xf>
    <xf numFmtId="0" fontId="42" fillId="0" borderId="15" xfId="2" applyFont="1" applyBorder="1" applyAlignment="1">
      <alignment horizontal="center" vertical="center"/>
    </xf>
    <xf numFmtId="0" fontId="17" fillId="0" borderId="13" xfId="1" applyFont="1" applyBorder="1" applyAlignment="1">
      <alignment vertical="center"/>
    </xf>
    <xf numFmtId="0" fontId="20" fillId="0" borderId="15" xfId="2" applyFont="1" applyBorder="1" applyAlignment="1">
      <alignment horizontal="left" vertical="center"/>
    </xf>
    <xf numFmtId="0" fontId="46" fillId="0" borderId="14" xfId="2" applyFont="1" applyBorder="1" applyAlignment="1">
      <alignment horizontal="center" vertical="center"/>
    </xf>
    <xf numFmtId="0" fontId="19" fillId="0" borderId="13" xfId="1" applyFont="1" applyBorder="1" applyAlignment="1">
      <alignment horizontal="left" vertical="center"/>
    </xf>
    <xf numFmtId="0" fontId="19" fillId="0" borderId="21" xfId="2" applyFont="1" applyBorder="1" applyAlignment="1">
      <alignment horizontal="center" vertical="center"/>
    </xf>
    <xf numFmtId="0" fontId="19" fillId="0" borderId="19" xfId="2" applyFont="1" applyBorder="1" applyAlignment="1">
      <alignment horizontal="center" vertical="center"/>
    </xf>
    <xf numFmtId="0" fontId="1" fillId="0" borderId="19" xfId="2" applyBorder="1" applyAlignment="1">
      <alignment vertical="center"/>
    </xf>
    <xf numFmtId="0" fontId="19" fillId="6" borderId="18" xfId="2" applyFont="1" applyFill="1" applyBorder="1" applyAlignment="1">
      <alignment horizontal="left" vertical="center"/>
    </xf>
    <xf numFmtId="0" fontId="19" fillId="6" borderId="19" xfId="2" applyFont="1" applyFill="1" applyBorder="1" applyAlignment="1">
      <alignment horizontal="left" vertical="center" wrapText="1"/>
    </xf>
    <xf numFmtId="0" fontId="19" fillId="6" borderId="13" xfId="2" applyFont="1" applyFill="1" applyBorder="1" applyAlignment="1">
      <alignment horizontal="left" vertical="center" wrapText="1"/>
    </xf>
    <xf numFmtId="0" fontId="17" fillId="0" borderId="31" xfId="1" applyFont="1" applyBorder="1" applyAlignment="1">
      <alignment horizontal="left" vertical="center"/>
    </xf>
    <xf numFmtId="0" fontId="1" fillId="0" borderId="31" xfId="2" applyBorder="1"/>
    <xf numFmtId="0" fontId="18" fillId="0" borderId="34" xfId="1" applyFont="1" applyBorder="1" applyAlignment="1">
      <alignment horizontal="center" vertical="center"/>
    </xf>
    <xf numFmtId="0" fontId="1" fillId="0" borderId="33" xfId="2" applyBorder="1" applyAlignment="1">
      <alignment vertical="center"/>
    </xf>
    <xf numFmtId="0" fontId="1" fillId="0" borderId="38" xfId="2" applyBorder="1" applyAlignment="1">
      <alignment vertical="center"/>
    </xf>
    <xf numFmtId="0" fontId="17" fillId="0" borderId="3" xfId="1" applyFont="1" applyBorder="1" applyAlignment="1">
      <alignment vertical="center"/>
    </xf>
    <xf numFmtId="0" fontId="21" fillId="0" borderId="21" xfId="1" applyFont="1" applyBorder="1" applyAlignment="1">
      <alignment vertical="center"/>
    </xf>
    <xf numFmtId="0" fontId="17" fillId="0" borderId="19" xfId="1" applyFont="1" applyBorder="1" applyAlignment="1">
      <alignment vertical="center"/>
    </xf>
    <xf numFmtId="164" fontId="30" fillId="4" borderId="28" xfId="2" applyNumberFormat="1" applyFont="1" applyFill="1" applyBorder="1" applyAlignment="1">
      <alignment horizontal="center" vertical="center"/>
    </xf>
    <xf numFmtId="0" fontId="47" fillId="0" borderId="3" xfId="1" applyFont="1" applyBorder="1" applyAlignment="1">
      <alignment vertical="center"/>
    </xf>
    <xf numFmtId="0" fontId="18" fillId="0" borderId="33" xfId="1" applyFont="1" applyBorder="1" applyAlignment="1">
      <alignment horizontal="center" vertical="center"/>
    </xf>
    <xf numFmtId="0" fontId="19" fillId="0" borderId="33" xfId="2" applyFont="1" applyBorder="1" applyAlignment="1">
      <alignment horizontal="center" vertical="center"/>
    </xf>
    <xf numFmtId="0" fontId="19" fillId="0" borderId="31" xfId="2" applyFont="1" applyBorder="1" applyAlignment="1">
      <alignment horizontal="center" vertical="center"/>
    </xf>
    <xf numFmtId="0" fontId="18" fillId="0" borderId="3" xfId="1" applyFont="1" applyBorder="1" applyAlignment="1">
      <alignment horizontal="center" vertical="center"/>
    </xf>
    <xf numFmtId="0" fontId="19" fillId="3" borderId="36" xfId="2" applyFont="1" applyFill="1" applyBorder="1" applyAlignment="1">
      <alignment horizontal="left" vertical="center" wrapText="1"/>
    </xf>
    <xf numFmtId="0" fontId="1" fillId="0" borderId="36" xfId="2" applyBorder="1" applyAlignment="1">
      <alignment vertical="center"/>
    </xf>
    <xf numFmtId="164" fontId="30" fillId="4" borderId="41" xfId="2" applyNumberFormat="1" applyFont="1" applyFill="1" applyBorder="1" applyAlignment="1">
      <alignment horizontal="center" vertical="center"/>
    </xf>
    <xf numFmtId="0" fontId="19" fillId="4" borderId="40" xfId="2" applyFont="1" applyFill="1" applyBorder="1" applyAlignment="1">
      <alignment horizontal="center" vertical="center"/>
    </xf>
    <xf numFmtId="0" fontId="19" fillId="4" borderId="42" xfId="2" applyFont="1" applyFill="1" applyBorder="1" applyAlignment="1">
      <alignment horizontal="center" vertical="center"/>
    </xf>
    <xf numFmtId="0" fontId="1" fillId="4" borderId="43" xfId="2" applyFill="1" applyBorder="1" applyAlignment="1">
      <alignment horizontal="left" vertical="center" wrapText="1"/>
    </xf>
    <xf numFmtId="0" fontId="19" fillId="4" borderId="43" xfId="2" applyFont="1" applyFill="1" applyBorder="1" applyAlignment="1">
      <alignment horizontal="center" vertical="center"/>
    </xf>
    <xf numFmtId="0" fontId="1" fillId="0" borderId="0" xfId="2" applyAlignment="1">
      <alignment horizontal="left" vertical="center" wrapText="1"/>
    </xf>
    <xf numFmtId="0" fontId="53" fillId="7" borderId="14" xfId="2" applyFont="1" applyFill="1" applyBorder="1" applyAlignment="1">
      <alignment horizontal="center" vertical="center"/>
    </xf>
    <xf numFmtId="0" fontId="1" fillId="7" borderId="14" xfId="2" applyFill="1" applyBorder="1" applyAlignment="1">
      <alignment horizontal="left" vertical="center"/>
    </xf>
    <xf numFmtId="0" fontId="2" fillId="0" borderId="0" xfId="2" applyFont="1" applyAlignment="1">
      <alignment vertical="center"/>
    </xf>
    <xf numFmtId="0" fontId="1" fillId="0" borderId="0" xfId="2" applyAlignment="1">
      <alignment horizontal="center" vertical="center"/>
    </xf>
    <xf numFmtId="0" fontId="2" fillId="0" borderId="0" xfId="2" applyFont="1" applyAlignment="1">
      <alignment horizontal="left" vertical="center" wrapText="1"/>
    </xf>
    <xf numFmtId="0" fontId="19" fillId="7" borderId="14" xfId="2" applyFont="1" applyFill="1" applyBorder="1" applyAlignment="1">
      <alignment horizontal="left" vertical="center" wrapText="1"/>
    </xf>
    <xf numFmtId="0" fontId="20" fillId="7" borderId="14" xfId="2" applyFont="1" applyFill="1" applyBorder="1" applyAlignment="1">
      <alignment horizontal="left" vertical="center" wrapText="1"/>
    </xf>
    <xf numFmtId="0" fontId="25" fillId="7" borderId="14" xfId="2" applyFont="1" applyFill="1" applyBorder="1" applyAlignment="1">
      <alignment horizontal="center" wrapText="1"/>
    </xf>
    <xf numFmtId="0" fontId="14" fillId="8" borderId="14" xfId="2" applyFont="1" applyFill="1" applyBorder="1" applyAlignment="1">
      <alignment horizontal="center" vertical="center" wrapText="1"/>
    </xf>
    <xf numFmtId="0" fontId="16" fillId="7" borderId="14" xfId="2" applyFont="1" applyFill="1" applyBorder="1" applyAlignment="1">
      <alignment vertical="center"/>
    </xf>
    <xf numFmtId="0" fontId="11" fillId="9" borderId="14" xfId="2" applyFont="1" applyFill="1" applyBorder="1" applyAlignment="1">
      <alignment horizontal="center" vertical="center"/>
    </xf>
    <xf numFmtId="0" fontId="33" fillId="0" borderId="0" xfId="2" applyFont="1" applyAlignment="1">
      <alignment horizontal="center" vertical="center"/>
    </xf>
    <xf numFmtId="0" fontId="1" fillId="10" borderId="14" xfId="2" applyFill="1" applyBorder="1" applyAlignment="1">
      <alignment horizontal="center" vertical="center"/>
    </xf>
    <xf numFmtId="0" fontId="43" fillId="11" borderId="22" xfId="5" applyFont="1" applyFill="1" applyBorder="1" applyAlignment="1">
      <alignment horizontal="left" vertical="center"/>
    </xf>
    <xf numFmtId="0" fontId="1" fillId="12" borderId="22" xfId="1" applyFont="1" applyFill="1" applyBorder="1" applyAlignment="1">
      <alignment horizontal="left" vertical="center" wrapText="1"/>
    </xf>
    <xf numFmtId="0" fontId="1" fillId="12" borderId="13" xfId="2" applyFill="1" applyBorder="1" applyAlignment="1">
      <alignment vertical="center"/>
    </xf>
    <xf numFmtId="0" fontId="19" fillId="11" borderId="15" xfId="2" applyFont="1" applyFill="1" applyBorder="1" applyAlignment="1">
      <alignment horizontal="center" vertical="center"/>
    </xf>
    <xf numFmtId="0" fontId="19" fillId="11" borderId="14" xfId="2" applyFont="1" applyFill="1" applyBorder="1" applyAlignment="1">
      <alignment horizontal="center" vertical="center"/>
    </xf>
    <xf numFmtId="0" fontId="19" fillId="11" borderId="21" xfId="2" applyFont="1" applyFill="1" applyBorder="1" applyAlignment="1">
      <alignment horizontal="center" vertical="center"/>
    </xf>
    <xf numFmtId="0" fontId="18" fillId="12" borderId="15" xfId="1" applyFont="1" applyFill="1" applyBorder="1" applyAlignment="1">
      <alignment horizontal="center" vertical="center"/>
    </xf>
    <xf numFmtId="0" fontId="18" fillId="12" borderId="14" xfId="1" applyFont="1" applyFill="1" applyBorder="1" applyAlignment="1">
      <alignment horizontal="center" vertical="center"/>
    </xf>
    <xf numFmtId="0" fontId="19" fillId="12" borderId="14" xfId="2" applyFont="1" applyFill="1" applyBorder="1" applyAlignment="1">
      <alignment horizontal="center" vertical="center"/>
    </xf>
    <xf numFmtId="0" fontId="19" fillId="12" borderId="13" xfId="2" applyFont="1" applyFill="1" applyBorder="1" applyAlignment="1">
      <alignment horizontal="center" vertical="center"/>
    </xf>
    <xf numFmtId="0" fontId="18" fillId="12" borderId="19" xfId="1" applyFont="1" applyFill="1" applyBorder="1" applyAlignment="1">
      <alignment horizontal="center" vertical="center"/>
    </xf>
    <xf numFmtId="0" fontId="10" fillId="14" borderId="13" xfId="2" applyFont="1" applyFill="1" applyBorder="1" applyAlignment="1">
      <alignment horizontal="left" vertical="center"/>
    </xf>
    <xf numFmtId="0" fontId="11" fillId="14" borderId="14" xfId="2" applyFont="1" applyFill="1" applyBorder="1" applyAlignment="1">
      <alignment horizontal="center" vertical="center"/>
    </xf>
    <xf numFmtId="0" fontId="11" fillId="14" borderId="15" xfId="2" applyFont="1" applyFill="1" applyBorder="1" applyAlignment="1">
      <alignment horizontal="center" vertical="center"/>
    </xf>
    <xf numFmtId="0" fontId="11" fillId="14" borderId="16" xfId="2" applyFont="1" applyFill="1" applyBorder="1" applyAlignment="1">
      <alignment horizontal="center" vertical="center"/>
    </xf>
    <xf numFmtId="0" fontId="11" fillId="14" borderId="13" xfId="2" applyFont="1" applyFill="1" applyBorder="1" applyAlignment="1">
      <alignment horizontal="center" vertical="center"/>
    </xf>
    <xf numFmtId="0" fontId="12" fillId="14" borderId="15" xfId="2" applyFont="1" applyFill="1" applyBorder="1" applyAlignment="1">
      <alignment horizontal="center" vertical="center"/>
    </xf>
    <xf numFmtId="0" fontId="12" fillId="14" borderId="14" xfId="2" applyFont="1" applyFill="1" applyBorder="1" applyAlignment="1">
      <alignment horizontal="left" vertical="center"/>
    </xf>
    <xf numFmtId="0" fontId="13" fillId="14" borderId="16" xfId="2" applyFont="1" applyFill="1" applyBorder="1" applyAlignment="1">
      <alignment horizontal="left" vertical="center" wrapText="1"/>
    </xf>
    <xf numFmtId="0" fontId="14" fillId="14" borderId="15" xfId="2" applyFont="1" applyFill="1" applyBorder="1" applyAlignment="1">
      <alignment horizontal="center" vertical="center"/>
    </xf>
    <xf numFmtId="0" fontId="14" fillId="14" borderId="14" xfId="2" applyFont="1" applyFill="1" applyBorder="1" applyAlignment="1">
      <alignment horizontal="left" vertical="center"/>
    </xf>
    <xf numFmtId="0" fontId="14" fillId="14" borderId="16" xfId="2" applyFont="1" applyFill="1" applyBorder="1" applyAlignment="1">
      <alignment horizontal="left" vertical="center" wrapText="1"/>
    </xf>
    <xf numFmtId="0" fontId="10" fillId="15" borderId="13" xfId="2" applyFont="1" applyFill="1" applyBorder="1" applyAlignment="1">
      <alignment horizontal="left" vertical="center"/>
    </xf>
    <xf numFmtId="0" fontId="11" fillId="15" borderId="15" xfId="2" applyFont="1" applyFill="1" applyBorder="1" applyAlignment="1">
      <alignment horizontal="center" vertical="center"/>
    </xf>
    <xf numFmtId="0" fontId="11" fillId="15" borderId="14" xfId="2" applyFont="1" applyFill="1" applyBorder="1" applyAlignment="1">
      <alignment horizontal="center" vertical="center"/>
    </xf>
    <xf numFmtId="0" fontId="11" fillId="15" borderId="16" xfId="2" applyFont="1" applyFill="1" applyBorder="1" applyAlignment="1">
      <alignment horizontal="center" vertical="center"/>
    </xf>
    <xf numFmtId="0" fontId="11" fillId="15" borderId="13" xfId="2" applyFont="1" applyFill="1" applyBorder="1" applyAlignment="1">
      <alignment horizontal="center" vertical="center"/>
    </xf>
    <xf numFmtId="0" fontId="12" fillId="15" borderId="15" xfId="2" applyFont="1" applyFill="1" applyBorder="1" applyAlignment="1">
      <alignment horizontal="center" vertical="center"/>
    </xf>
    <xf numFmtId="0" fontId="12" fillId="15" borderId="14" xfId="2" applyFont="1" applyFill="1" applyBorder="1" applyAlignment="1">
      <alignment horizontal="left" vertical="center"/>
    </xf>
    <xf numFmtId="0" fontId="13" fillId="15" borderId="16" xfId="2" applyFont="1" applyFill="1" applyBorder="1" applyAlignment="1">
      <alignment horizontal="left" vertical="center" wrapText="1"/>
    </xf>
    <xf numFmtId="0" fontId="14" fillId="15" borderId="15" xfId="2" applyFont="1" applyFill="1" applyBorder="1" applyAlignment="1">
      <alignment horizontal="center" vertical="center"/>
    </xf>
    <xf numFmtId="0" fontId="14" fillId="15" borderId="14" xfId="2" applyFont="1" applyFill="1" applyBorder="1" applyAlignment="1">
      <alignment horizontal="left" vertical="center"/>
    </xf>
    <xf numFmtId="0" fontId="14" fillId="15" borderId="16" xfId="2" applyFont="1" applyFill="1" applyBorder="1" applyAlignment="1">
      <alignment horizontal="left" vertical="center" wrapText="1"/>
    </xf>
    <xf numFmtId="0" fontId="12" fillId="14" borderId="16" xfId="2" applyFont="1" applyFill="1" applyBorder="1" applyAlignment="1">
      <alignment horizontal="left" vertical="center" wrapText="1"/>
    </xf>
    <xf numFmtId="0" fontId="17" fillId="16" borderId="17" xfId="2" applyFont="1" applyFill="1" applyBorder="1" applyAlignment="1">
      <alignment horizontal="left" vertical="center"/>
    </xf>
    <xf numFmtId="0" fontId="17" fillId="16" borderId="13" xfId="2" applyFont="1" applyFill="1" applyBorder="1" applyAlignment="1">
      <alignment horizontal="left" vertical="center"/>
    </xf>
    <xf numFmtId="0" fontId="11" fillId="12" borderId="15" xfId="2" applyFont="1" applyFill="1" applyBorder="1" applyAlignment="1">
      <alignment horizontal="center" vertical="center"/>
    </xf>
    <xf numFmtId="0" fontId="11" fillId="12" borderId="14" xfId="2" applyFont="1" applyFill="1" applyBorder="1" applyAlignment="1">
      <alignment horizontal="center" vertical="center"/>
    </xf>
    <xf numFmtId="0" fontId="18" fillId="16" borderId="15" xfId="1" applyFont="1" applyFill="1" applyBorder="1" applyAlignment="1">
      <alignment horizontal="center" vertical="center"/>
    </xf>
    <xf numFmtId="0" fontId="19" fillId="16" borderId="14" xfId="2" applyFont="1" applyFill="1" applyBorder="1" applyAlignment="1">
      <alignment horizontal="center" vertical="center"/>
    </xf>
    <xf numFmtId="0" fontId="19" fillId="16" borderId="13" xfId="2" applyFont="1" applyFill="1" applyBorder="1" applyAlignment="1">
      <alignment horizontal="center" vertical="center"/>
    </xf>
    <xf numFmtId="0" fontId="18" fillId="16" borderId="13" xfId="2" applyFont="1" applyFill="1" applyBorder="1" applyAlignment="1">
      <alignment horizontal="center" vertical="center"/>
    </xf>
    <xf numFmtId="0" fontId="20" fillId="16" borderId="15" xfId="2" applyFont="1" applyFill="1" applyBorder="1" applyAlignment="1">
      <alignment horizontal="center" vertical="center"/>
    </xf>
    <xf numFmtId="0" fontId="20" fillId="16" borderId="14" xfId="2" applyFont="1" applyFill="1" applyBorder="1" applyAlignment="1">
      <alignment horizontal="left" vertical="center"/>
    </xf>
    <xf numFmtId="0" fontId="13" fillId="16" borderId="16" xfId="2" applyFont="1" applyFill="1" applyBorder="1" applyAlignment="1">
      <alignment horizontal="left" vertical="center" wrapText="1"/>
    </xf>
    <xf numFmtId="0" fontId="18" fillId="16" borderId="18" xfId="1" applyFont="1" applyFill="1" applyBorder="1" applyAlignment="1">
      <alignment horizontal="center" vertical="center"/>
    </xf>
    <xf numFmtId="0" fontId="17" fillId="16" borderId="14" xfId="2" applyFont="1" applyFill="1" applyBorder="1" applyAlignment="1">
      <alignment horizontal="left" vertical="center"/>
    </xf>
    <xf numFmtId="0" fontId="21" fillId="16" borderId="19" xfId="2" applyFont="1" applyFill="1" applyBorder="1" applyAlignment="1">
      <alignment horizontal="left" vertical="center"/>
    </xf>
    <xf numFmtId="0" fontId="1" fillId="16" borderId="13" xfId="2" applyFill="1" applyBorder="1"/>
    <xf numFmtId="0" fontId="19" fillId="16" borderId="15" xfId="2" applyFont="1" applyFill="1" applyBorder="1" applyAlignment="1">
      <alignment horizontal="center" vertical="center"/>
    </xf>
    <xf numFmtId="0" fontId="18" fillId="16" borderId="14" xfId="1" applyFont="1" applyFill="1" applyBorder="1" applyAlignment="1">
      <alignment horizontal="center" vertical="center"/>
    </xf>
    <xf numFmtId="0" fontId="18" fillId="16" borderId="19" xfId="1" applyFont="1" applyFill="1" applyBorder="1" applyAlignment="1">
      <alignment horizontal="center" vertical="center"/>
    </xf>
    <xf numFmtId="0" fontId="21" fillId="16" borderId="15" xfId="1" applyFont="1" applyFill="1" applyBorder="1" applyAlignment="1">
      <alignment horizontal="center" vertical="center"/>
    </xf>
    <xf numFmtId="0" fontId="21" fillId="16" borderId="20" xfId="2" applyFont="1" applyFill="1" applyBorder="1" applyAlignment="1">
      <alignment horizontal="left" vertical="center"/>
    </xf>
    <xf numFmtId="0" fontId="13" fillId="16" borderId="19" xfId="2" applyFont="1" applyFill="1" applyBorder="1" applyAlignment="1">
      <alignment horizontal="left" vertical="center"/>
    </xf>
    <xf numFmtId="0" fontId="1" fillId="16" borderId="13" xfId="2" applyFill="1" applyBorder="1" applyAlignment="1">
      <alignment horizontal="left"/>
    </xf>
    <xf numFmtId="0" fontId="20" fillId="16" borderId="21" xfId="1" applyFont="1" applyFill="1" applyBorder="1" applyAlignment="1">
      <alignment horizontal="center" vertical="center"/>
    </xf>
    <xf numFmtId="0" fontId="22" fillId="14" borderId="16" xfId="2" applyFont="1" applyFill="1" applyBorder="1" applyAlignment="1">
      <alignment horizontal="left" vertical="center" wrapText="1"/>
    </xf>
    <xf numFmtId="0" fontId="12" fillId="16" borderId="21" xfId="2" applyFont="1" applyFill="1" applyBorder="1" applyAlignment="1">
      <alignment horizontal="left" vertical="center" wrapText="1"/>
    </xf>
    <xf numFmtId="0" fontId="22" fillId="15" borderId="16" xfId="2" applyFont="1" applyFill="1" applyBorder="1" applyAlignment="1">
      <alignment horizontal="left" vertical="center" wrapText="1"/>
    </xf>
    <xf numFmtId="0" fontId="18" fillId="16" borderId="15" xfId="2" applyFont="1" applyFill="1" applyBorder="1" applyAlignment="1">
      <alignment horizontal="center" vertical="center"/>
    </xf>
    <xf numFmtId="0" fontId="18" fillId="16" borderId="14" xfId="2" applyFont="1" applyFill="1" applyBorder="1" applyAlignment="1">
      <alignment horizontal="center" vertical="center"/>
    </xf>
    <xf numFmtId="0" fontId="18" fillId="16" borderId="18" xfId="2" applyFont="1" applyFill="1" applyBorder="1" applyAlignment="1">
      <alignment horizontal="center" vertical="center"/>
    </xf>
    <xf numFmtId="0" fontId="19" fillId="16" borderId="21" xfId="2" applyFont="1" applyFill="1" applyBorder="1" applyAlignment="1">
      <alignment horizontal="center" vertical="center"/>
    </xf>
    <xf numFmtId="0" fontId="19" fillId="16" borderId="11" xfId="2" applyFont="1" applyFill="1" applyBorder="1" applyAlignment="1">
      <alignment horizontal="center" vertical="center"/>
    </xf>
    <xf numFmtId="0" fontId="19" fillId="16" borderId="14" xfId="2" applyFont="1" applyFill="1" applyBorder="1" applyAlignment="1">
      <alignment horizontal="left" vertical="center"/>
    </xf>
    <xf numFmtId="0" fontId="23" fillId="16" borderId="16" xfId="2" applyFont="1" applyFill="1" applyBorder="1" applyAlignment="1">
      <alignment horizontal="left" vertical="center" wrapText="1"/>
    </xf>
    <xf numFmtId="0" fontId="10" fillId="14" borderId="15" xfId="2" applyFont="1" applyFill="1" applyBorder="1" applyAlignment="1">
      <alignment horizontal="center" vertical="center"/>
    </xf>
    <xf numFmtId="0" fontId="10" fillId="14" borderId="14" xfId="2" applyFont="1" applyFill="1" applyBorder="1" applyAlignment="1">
      <alignment horizontal="left" vertical="center"/>
    </xf>
    <xf numFmtId="0" fontId="10" fillId="16" borderId="13" xfId="2" applyFont="1" applyFill="1" applyBorder="1" applyAlignment="1">
      <alignment horizontal="left" vertical="center"/>
    </xf>
    <xf numFmtId="0" fontId="11" fillId="16" borderId="15" xfId="2" applyFont="1" applyFill="1" applyBorder="1" applyAlignment="1">
      <alignment horizontal="center" vertical="center"/>
    </xf>
    <xf numFmtId="0" fontId="11" fillId="16" borderId="14" xfId="2" applyFont="1" applyFill="1" applyBorder="1" applyAlignment="1">
      <alignment horizontal="center" vertical="center"/>
    </xf>
    <xf numFmtId="0" fontId="11" fillId="16" borderId="16" xfId="2" applyFont="1" applyFill="1" applyBorder="1" applyAlignment="1">
      <alignment horizontal="center" vertical="center"/>
    </xf>
    <xf numFmtId="0" fontId="11" fillId="16" borderId="13" xfId="2" applyFont="1" applyFill="1" applyBorder="1" applyAlignment="1">
      <alignment horizontal="center" vertical="center"/>
    </xf>
    <xf numFmtId="0" fontId="12" fillId="16" borderId="15" xfId="2" applyFont="1" applyFill="1" applyBorder="1" applyAlignment="1">
      <alignment horizontal="center" vertical="center"/>
    </xf>
    <xf numFmtId="0" fontId="12" fillId="16" borderId="14" xfId="2" applyFont="1" applyFill="1" applyBorder="1" applyAlignment="1">
      <alignment horizontal="left" vertical="center"/>
    </xf>
    <xf numFmtId="0" fontId="17" fillId="16" borderId="13" xfId="3" applyFont="1" applyFill="1" applyBorder="1" applyAlignment="1">
      <alignment horizontal="left" vertical="center"/>
    </xf>
    <xf numFmtId="0" fontId="18" fillId="16" borderId="11" xfId="2" applyFont="1" applyFill="1" applyBorder="1" applyAlignment="1">
      <alignment horizontal="center" vertical="center"/>
    </xf>
    <xf numFmtId="0" fontId="18" fillId="16" borderId="14" xfId="2" applyFont="1" applyFill="1" applyBorder="1" applyAlignment="1">
      <alignment horizontal="center" vertical="center" wrapText="1"/>
    </xf>
    <xf numFmtId="0" fontId="18" fillId="16" borderId="16" xfId="2" applyFont="1" applyFill="1" applyBorder="1" applyAlignment="1">
      <alignment horizontal="center" vertical="center"/>
    </xf>
    <xf numFmtId="0" fontId="18" fillId="16" borderId="13" xfId="2" applyFont="1" applyFill="1" applyBorder="1" applyAlignment="1">
      <alignment horizontal="center" vertical="center" wrapText="1"/>
    </xf>
    <xf numFmtId="0" fontId="18" fillId="16" borderId="22" xfId="2" applyFont="1" applyFill="1" applyBorder="1" applyAlignment="1">
      <alignment horizontal="center" vertical="center" wrapText="1"/>
    </xf>
    <xf numFmtId="0" fontId="21" fillId="16" borderId="19" xfId="2" applyFont="1" applyFill="1" applyBorder="1" applyAlignment="1">
      <alignment horizontal="center" vertical="center" wrapText="1"/>
    </xf>
    <xf numFmtId="0" fontId="21" fillId="16" borderId="20" xfId="3" applyFont="1" applyFill="1" applyBorder="1" applyAlignment="1">
      <alignment horizontal="left" vertical="center"/>
    </xf>
    <xf numFmtId="0" fontId="20" fillId="16" borderId="16" xfId="2" applyFont="1" applyFill="1" applyBorder="1"/>
    <xf numFmtId="0" fontId="17" fillId="16" borderId="13" xfId="2" applyFont="1" applyFill="1" applyBorder="1" applyAlignment="1">
      <alignment wrapText="1"/>
    </xf>
    <xf numFmtId="0" fontId="18" fillId="16" borderId="11" xfId="2" applyFont="1" applyFill="1" applyBorder="1" applyAlignment="1">
      <alignment horizontal="center" vertical="center" wrapText="1"/>
    </xf>
    <xf numFmtId="0" fontId="21" fillId="16" borderId="14" xfId="2" applyFont="1" applyFill="1" applyBorder="1" applyAlignment="1">
      <alignment horizontal="left" vertical="center" wrapText="1"/>
    </xf>
    <xf numFmtId="0" fontId="21" fillId="16" borderId="21" xfId="2" applyFont="1" applyFill="1" applyBorder="1" applyAlignment="1">
      <alignment horizontal="left" vertical="center" wrapText="1"/>
    </xf>
    <xf numFmtId="0" fontId="13" fillId="14" borderId="16" xfId="2" applyFont="1" applyFill="1" applyBorder="1" applyAlignment="1">
      <alignment horizontal="left" vertical="center"/>
    </xf>
    <xf numFmtId="0" fontId="21" fillId="16" borderId="16" xfId="2" applyFont="1" applyFill="1" applyBorder="1" applyAlignment="1">
      <alignment horizontal="left" vertical="center"/>
    </xf>
    <xf numFmtId="0" fontId="21" fillId="16" borderId="21" xfId="2" applyFont="1" applyFill="1" applyBorder="1" applyAlignment="1">
      <alignment horizontal="left" vertical="center"/>
    </xf>
    <xf numFmtId="0" fontId="16" fillId="15" borderId="13" xfId="2" applyFont="1" applyFill="1" applyBorder="1" applyAlignment="1">
      <alignment horizontal="left" vertical="center"/>
    </xf>
    <xf numFmtId="0" fontId="14" fillId="15" borderId="14" xfId="2" applyFont="1" applyFill="1" applyBorder="1" applyAlignment="1">
      <alignment horizontal="center" vertical="center"/>
    </xf>
    <xf numFmtId="0" fontId="14" fillId="15" borderId="16" xfId="2" applyFont="1" applyFill="1" applyBorder="1" applyAlignment="1">
      <alignment horizontal="center" vertical="center"/>
    </xf>
    <xf numFmtId="0" fontId="14" fillId="15" borderId="13" xfId="2" applyFont="1" applyFill="1" applyBorder="1" applyAlignment="1">
      <alignment horizontal="center" vertical="center"/>
    </xf>
    <xf numFmtId="0" fontId="1" fillId="12" borderId="13" xfId="2" applyFill="1" applyBorder="1"/>
    <xf numFmtId="0" fontId="19" fillId="12" borderId="15" xfId="2" applyFont="1" applyFill="1" applyBorder="1" applyAlignment="1">
      <alignment horizontal="center" vertical="center"/>
    </xf>
    <xf numFmtId="0" fontId="20" fillId="12" borderId="14" xfId="2" applyFont="1" applyFill="1" applyBorder="1" applyAlignment="1">
      <alignment horizontal="left" vertical="center"/>
    </xf>
    <xf numFmtId="0" fontId="20" fillId="12" borderId="21" xfId="1" applyFont="1" applyFill="1" applyBorder="1" applyAlignment="1">
      <alignment horizontal="center" vertical="center"/>
    </xf>
    <xf numFmtId="0" fontId="1" fillId="12" borderId="13" xfId="2" applyFill="1" applyBorder="1" applyAlignment="1">
      <alignment horizontal="left"/>
    </xf>
    <xf numFmtId="0" fontId="17" fillId="12" borderId="13" xfId="2" applyFont="1" applyFill="1" applyBorder="1" applyAlignment="1">
      <alignment horizontal="left" vertical="center"/>
    </xf>
    <xf numFmtId="0" fontId="16" fillId="15" borderId="13" xfId="2" applyFont="1" applyFill="1" applyBorder="1"/>
    <xf numFmtId="0" fontId="11" fillId="15" borderId="15" xfId="1" applyFont="1" applyFill="1" applyBorder="1" applyAlignment="1">
      <alignment horizontal="center" vertical="center"/>
    </xf>
    <xf numFmtId="0" fontId="11" fillId="15" borderId="14" xfId="1" applyFont="1" applyFill="1" applyBorder="1" applyAlignment="1">
      <alignment horizontal="center" vertical="center"/>
    </xf>
    <xf numFmtId="0" fontId="11" fillId="15" borderId="19" xfId="1" applyFont="1" applyFill="1" applyBorder="1" applyAlignment="1">
      <alignment horizontal="center" vertical="center"/>
    </xf>
    <xf numFmtId="0" fontId="13" fillId="15" borderId="15" xfId="1" applyFont="1" applyFill="1" applyBorder="1" applyAlignment="1">
      <alignment horizontal="center" vertical="center"/>
    </xf>
    <xf numFmtId="0" fontId="12" fillId="15" borderId="21" xfId="2" applyFont="1" applyFill="1" applyBorder="1" applyAlignment="1">
      <alignment vertical="center"/>
    </xf>
    <xf numFmtId="0" fontId="16" fillId="15" borderId="13" xfId="2" applyFont="1" applyFill="1" applyBorder="1" applyAlignment="1">
      <alignment vertical="center"/>
    </xf>
    <xf numFmtId="0" fontId="1" fillId="15" borderId="22" xfId="2" applyFill="1" applyBorder="1" applyAlignment="1">
      <alignment horizontal="left" vertical="center" wrapText="1"/>
    </xf>
    <xf numFmtId="0" fontId="16" fillId="15" borderId="14" xfId="2" applyFont="1" applyFill="1" applyBorder="1" applyAlignment="1">
      <alignment horizontal="left" vertical="center"/>
    </xf>
    <xf numFmtId="0" fontId="1" fillId="12" borderId="13" xfId="2" applyFill="1" applyBorder="1" applyAlignment="1">
      <alignment horizontal="left" vertical="center"/>
    </xf>
    <xf numFmtId="0" fontId="21" fillId="12" borderId="15" xfId="1" applyFont="1" applyFill="1" applyBorder="1" applyAlignment="1">
      <alignment horizontal="center" vertical="center"/>
    </xf>
    <xf numFmtId="0" fontId="21" fillId="12" borderId="14" xfId="1" applyFont="1" applyFill="1" applyBorder="1" applyAlignment="1">
      <alignment horizontal="left" vertical="center"/>
    </xf>
    <xf numFmtId="0" fontId="20" fillId="12" borderId="21" xfId="2" applyFont="1" applyFill="1" applyBorder="1" applyAlignment="1">
      <alignment vertical="center"/>
    </xf>
    <xf numFmtId="0" fontId="16" fillId="14" borderId="13" xfId="2" applyFont="1" applyFill="1" applyBorder="1" applyAlignment="1">
      <alignment vertical="center"/>
    </xf>
    <xf numFmtId="0" fontId="1" fillId="12" borderId="22" xfId="2" applyFill="1" applyBorder="1" applyAlignment="1">
      <alignment vertical="center"/>
    </xf>
    <xf numFmtId="0" fontId="12" fillId="12" borderId="21" xfId="2" applyFont="1" applyFill="1" applyBorder="1" applyAlignment="1">
      <alignment vertical="center"/>
    </xf>
    <xf numFmtId="0" fontId="1" fillId="15" borderId="13" xfId="2" applyFill="1" applyBorder="1"/>
    <xf numFmtId="0" fontId="11" fillId="15" borderId="13" xfId="1" applyFont="1" applyFill="1" applyBorder="1" applyAlignment="1">
      <alignment horizontal="center" vertical="center"/>
    </xf>
    <xf numFmtId="0" fontId="9" fillId="15" borderId="22" xfId="2" applyFont="1" applyFill="1" applyBorder="1" applyAlignment="1">
      <alignment horizontal="left" vertical="center" wrapText="1"/>
    </xf>
    <xf numFmtId="0" fontId="34" fillId="15" borderId="21" xfId="2" applyFont="1" applyFill="1" applyBorder="1" applyAlignment="1">
      <alignment vertical="center"/>
    </xf>
    <xf numFmtId="0" fontId="10" fillId="15" borderId="13" xfId="2" applyFont="1" applyFill="1" applyBorder="1"/>
    <xf numFmtId="0" fontId="14" fillId="15" borderId="22" xfId="2" applyFont="1" applyFill="1" applyBorder="1" applyAlignment="1">
      <alignment horizontal="left" vertical="center" wrapText="1"/>
    </xf>
    <xf numFmtId="0" fontId="12" fillId="15" borderId="21" xfId="1" applyFont="1" applyFill="1" applyBorder="1" applyAlignment="1">
      <alignment horizontal="center" vertical="center"/>
    </xf>
    <xf numFmtId="0" fontId="17" fillId="12" borderId="13" xfId="1" applyFont="1" applyFill="1" applyBorder="1" applyAlignment="1">
      <alignment horizontal="left" vertical="center"/>
    </xf>
    <xf numFmtId="0" fontId="1" fillId="16" borderId="22" xfId="2" applyFill="1" applyBorder="1" applyAlignment="1">
      <alignment horizontal="left" vertical="center" wrapText="1"/>
    </xf>
    <xf numFmtId="0" fontId="16" fillId="14" borderId="13" xfId="2" applyFont="1" applyFill="1" applyBorder="1" applyAlignment="1">
      <alignment horizontal="left" vertical="center"/>
    </xf>
    <xf numFmtId="0" fontId="16" fillId="14" borderId="13" xfId="2" applyFont="1" applyFill="1" applyBorder="1"/>
    <xf numFmtId="0" fontId="11" fillId="14" borderId="15" xfId="1" applyFont="1" applyFill="1" applyBorder="1" applyAlignment="1">
      <alignment horizontal="center" vertical="center"/>
    </xf>
    <xf numFmtId="0" fontId="14" fillId="14" borderId="14" xfId="2" applyFont="1" applyFill="1" applyBorder="1" applyAlignment="1">
      <alignment horizontal="center" vertical="center"/>
    </xf>
    <xf numFmtId="0" fontId="14" fillId="14" borderId="13" xfId="2" applyFont="1" applyFill="1" applyBorder="1" applyAlignment="1">
      <alignment horizontal="center" vertical="center"/>
    </xf>
    <xf numFmtId="0" fontId="11" fillId="14" borderId="19" xfId="1" applyFont="1" applyFill="1" applyBorder="1" applyAlignment="1">
      <alignment horizontal="center" vertical="center"/>
    </xf>
    <xf numFmtId="0" fontId="13" fillId="14" borderId="15" xfId="1" applyFont="1" applyFill="1" applyBorder="1" applyAlignment="1">
      <alignment horizontal="center" vertical="center"/>
    </xf>
    <xf numFmtId="0" fontId="20" fillId="14" borderId="14" xfId="2" applyFont="1" applyFill="1" applyBorder="1" applyAlignment="1">
      <alignment horizontal="left" vertical="center"/>
    </xf>
    <xf numFmtId="0" fontId="20" fillId="14" borderId="16" xfId="2" applyFont="1" applyFill="1" applyBorder="1" applyAlignment="1">
      <alignment vertical="center"/>
    </xf>
    <xf numFmtId="0" fontId="35" fillId="14" borderId="22" xfId="2" applyFont="1" applyFill="1" applyBorder="1" applyAlignment="1">
      <alignment horizontal="left" vertical="center" wrapText="1"/>
    </xf>
    <xf numFmtId="0" fontId="11" fillId="14" borderId="14" xfId="1" applyFont="1" applyFill="1" applyBorder="1" applyAlignment="1">
      <alignment horizontal="center" vertical="center"/>
    </xf>
    <xf numFmtId="0" fontId="12" fillId="14" borderId="16" xfId="1" applyFont="1" applyFill="1" applyBorder="1" applyAlignment="1">
      <alignment horizontal="center" vertical="center"/>
    </xf>
    <xf numFmtId="0" fontId="12" fillId="15" borderId="16" xfId="2" applyFont="1" applyFill="1" applyBorder="1" applyAlignment="1">
      <alignment vertical="center"/>
    </xf>
    <xf numFmtId="0" fontId="1" fillId="14" borderId="13" xfId="2" applyFill="1" applyBorder="1" applyAlignment="1">
      <alignment horizontal="left" vertical="center"/>
    </xf>
    <xf numFmtId="0" fontId="1" fillId="14" borderId="13" xfId="2" applyFill="1" applyBorder="1"/>
    <xf numFmtId="0" fontId="18" fillId="14" borderId="15" xfId="1" applyFont="1" applyFill="1" applyBorder="1" applyAlignment="1">
      <alignment horizontal="center" vertical="center"/>
    </xf>
    <xf numFmtId="0" fontId="18" fillId="14" borderId="14" xfId="1" applyFont="1" applyFill="1" applyBorder="1" applyAlignment="1">
      <alignment horizontal="center" vertical="center"/>
    </xf>
    <xf numFmtId="0" fontId="19" fillId="14" borderId="14" xfId="2" applyFont="1" applyFill="1" applyBorder="1" applyAlignment="1">
      <alignment horizontal="center" vertical="center"/>
    </xf>
    <xf numFmtId="0" fontId="19" fillId="14" borderId="13" xfId="2" applyFont="1" applyFill="1" applyBorder="1" applyAlignment="1">
      <alignment horizontal="center" vertical="center"/>
    </xf>
    <xf numFmtId="0" fontId="18" fillId="14" borderId="19" xfId="1" applyFont="1" applyFill="1" applyBorder="1" applyAlignment="1">
      <alignment horizontal="center" vertical="center"/>
    </xf>
    <xf numFmtId="0" fontId="21" fillId="14" borderId="15" xfId="1" applyFont="1" applyFill="1" applyBorder="1" applyAlignment="1">
      <alignment horizontal="center" vertical="center"/>
    </xf>
    <xf numFmtId="0" fontId="1" fillId="14" borderId="22" xfId="2" applyFill="1" applyBorder="1" applyAlignment="1">
      <alignment horizontal="left" vertical="center" wrapText="1"/>
    </xf>
    <xf numFmtId="0" fontId="1" fillId="14" borderId="13" xfId="2" applyFill="1" applyBorder="1" applyAlignment="1">
      <alignment vertical="center"/>
    </xf>
    <xf numFmtId="0" fontId="16" fillId="14" borderId="14" xfId="2" applyFont="1" applyFill="1" applyBorder="1" applyAlignment="1">
      <alignment horizontal="left" vertical="center"/>
    </xf>
    <xf numFmtId="0" fontId="14" fillId="16" borderId="14" xfId="2" applyFont="1" applyFill="1" applyBorder="1" applyAlignment="1">
      <alignment horizontal="center" vertical="center"/>
    </xf>
    <xf numFmtId="0" fontId="20" fillId="12" borderId="16" xfId="2" applyFont="1" applyFill="1" applyBorder="1" applyAlignment="1">
      <alignment vertical="center"/>
    </xf>
    <xf numFmtId="0" fontId="9" fillId="12" borderId="22" xfId="2" applyFont="1" applyFill="1" applyBorder="1" applyAlignment="1">
      <alignment horizontal="left" vertical="center" wrapText="1"/>
    </xf>
    <xf numFmtId="0" fontId="13" fillId="14" borderId="14" xfId="1" applyFont="1" applyFill="1" applyBorder="1" applyAlignment="1">
      <alignment horizontal="left" vertical="center"/>
    </xf>
    <xf numFmtId="0" fontId="12" fillId="14" borderId="16" xfId="2" applyFont="1" applyFill="1" applyBorder="1" applyAlignment="1">
      <alignment vertical="center"/>
    </xf>
    <xf numFmtId="0" fontId="16" fillId="14" borderId="22" xfId="2" applyFont="1" applyFill="1" applyBorder="1" applyAlignment="1">
      <alignment horizontal="left" vertical="center" wrapText="1"/>
    </xf>
    <xf numFmtId="0" fontId="20" fillId="12" borderId="16" xfId="1" applyFont="1" applyFill="1" applyBorder="1" applyAlignment="1">
      <alignment horizontal="center" vertical="center"/>
    </xf>
    <xf numFmtId="0" fontId="22" fillId="15" borderId="21" xfId="2" applyFont="1" applyFill="1" applyBorder="1" applyAlignment="1">
      <alignment vertical="center"/>
    </xf>
    <xf numFmtId="0" fontId="1" fillId="15" borderId="13" xfId="2" applyFill="1" applyBorder="1" applyAlignment="1">
      <alignment horizontal="left" vertical="center"/>
    </xf>
    <xf numFmtId="0" fontId="18" fillId="15" borderId="15" xfId="1" applyFont="1" applyFill="1" applyBorder="1" applyAlignment="1">
      <alignment horizontal="center" vertical="center"/>
    </xf>
    <xf numFmtId="0" fontId="18" fillId="15" borderId="14" xfId="1" applyFont="1" applyFill="1" applyBorder="1" applyAlignment="1">
      <alignment horizontal="center" vertical="center"/>
    </xf>
    <xf numFmtId="0" fontId="19" fillId="15" borderId="14" xfId="2" applyFont="1" applyFill="1" applyBorder="1" applyAlignment="1">
      <alignment horizontal="center" vertical="center"/>
    </xf>
    <xf numFmtId="0" fontId="19" fillId="15" borderId="13" xfId="2" applyFont="1" applyFill="1" applyBorder="1" applyAlignment="1">
      <alignment horizontal="center" vertical="center"/>
    </xf>
    <xf numFmtId="0" fontId="18" fillId="15" borderId="19" xfId="1" applyFont="1" applyFill="1" applyBorder="1" applyAlignment="1">
      <alignment horizontal="center" vertical="center"/>
    </xf>
    <xf numFmtId="0" fontId="21" fillId="15" borderId="15" xfId="1" applyFont="1" applyFill="1" applyBorder="1" applyAlignment="1">
      <alignment horizontal="center" vertical="center"/>
    </xf>
    <xf numFmtId="0" fontId="20" fillId="15" borderId="14" xfId="2" applyFont="1" applyFill="1" applyBorder="1" applyAlignment="1">
      <alignment horizontal="left" vertical="center"/>
    </xf>
    <xf numFmtId="0" fontId="20" fillId="15" borderId="21" xfId="2" applyFont="1" applyFill="1" applyBorder="1" applyAlignment="1">
      <alignment vertical="center"/>
    </xf>
    <xf numFmtId="0" fontId="1" fillId="15" borderId="13" xfId="2" applyFill="1" applyBorder="1" applyAlignment="1">
      <alignment vertical="center"/>
    </xf>
    <xf numFmtId="0" fontId="17" fillId="15" borderId="22" xfId="1" applyFont="1" applyFill="1" applyBorder="1" applyAlignment="1">
      <alignment horizontal="left" vertical="center"/>
    </xf>
    <xf numFmtId="0" fontId="17" fillId="15" borderId="13" xfId="2" applyFont="1" applyFill="1" applyBorder="1" applyAlignment="1">
      <alignment horizontal="left" vertical="center"/>
    </xf>
    <xf numFmtId="0" fontId="19" fillId="15" borderId="14" xfId="2" applyFont="1" applyFill="1" applyBorder="1" applyAlignment="1">
      <alignment horizontal="left" vertical="center"/>
    </xf>
    <xf numFmtId="0" fontId="19" fillId="15" borderId="21" xfId="2" applyFont="1" applyFill="1" applyBorder="1" applyAlignment="1">
      <alignment vertical="center"/>
    </xf>
    <xf numFmtId="0" fontId="37" fillId="15" borderId="22" xfId="2" applyFont="1" applyFill="1" applyBorder="1" applyAlignment="1">
      <alignment horizontal="left" vertical="center"/>
    </xf>
    <xf numFmtId="0" fontId="17" fillId="14" borderId="18" xfId="2" applyFont="1" applyFill="1" applyBorder="1" applyAlignment="1">
      <alignment horizontal="left" vertical="center" wrapText="1"/>
    </xf>
    <xf numFmtId="0" fontId="18" fillId="12" borderId="15" xfId="2" applyFont="1" applyFill="1" applyBorder="1" applyAlignment="1">
      <alignment horizontal="center" vertical="center"/>
    </xf>
    <xf numFmtId="0" fontId="1" fillId="12" borderId="14" xfId="2" applyFill="1" applyBorder="1"/>
    <xf numFmtId="0" fontId="18" fillId="12" borderId="14" xfId="2" applyFont="1" applyFill="1" applyBorder="1" applyAlignment="1">
      <alignment horizontal="center" vertical="center"/>
    </xf>
    <xf numFmtId="0" fontId="1" fillId="12" borderId="16" xfId="2" applyFill="1" applyBorder="1"/>
    <xf numFmtId="0" fontId="18" fillId="12" borderId="11" xfId="2" applyFont="1" applyFill="1" applyBorder="1" applyAlignment="1">
      <alignment horizontal="center" vertical="center" wrapText="1"/>
    </xf>
    <xf numFmtId="0" fontId="18" fillId="12" borderId="14" xfId="2" applyFont="1" applyFill="1" applyBorder="1" applyAlignment="1">
      <alignment horizontal="center" vertical="center" wrapText="1"/>
    </xf>
    <xf numFmtId="0" fontId="18" fillId="12" borderId="21" xfId="2" applyFont="1" applyFill="1" applyBorder="1" applyAlignment="1">
      <alignment horizontal="center" vertical="center"/>
    </xf>
    <xf numFmtId="0" fontId="18" fillId="12" borderId="13" xfId="2" applyFont="1" applyFill="1" applyBorder="1" applyAlignment="1">
      <alignment horizontal="center" vertical="center" wrapText="1"/>
    </xf>
    <xf numFmtId="0" fontId="18" fillId="12" borderId="22" xfId="2" applyFont="1" applyFill="1" applyBorder="1" applyAlignment="1">
      <alignment horizontal="center" vertical="center" wrapText="1"/>
    </xf>
    <xf numFmtId="0" fontId="21" fillId="12" borderId="15" xfId="2" applyFont="1" applyFill="1" applyBorder="1" applyAlignment="1">
      <alignment horizontal="center" vertical="center" wrapText="1"/>
    </xf>
    <xf numFmtId="0" fontId="21" fillId="14" borderId="14" xfId="2" applyFont="1" applyFill="1" applyBorder="1" applyAlignment="1">
      <alignment horizontal="left" vertical="center" wrapText="1"/>
    </xf>
    <xf numFmtId="49" fontId="21" fillId="14" borderId="16" xfId="2" applyNumberFormat="1" applyFont="1" applyFill="1" applyBorder="1"/>
    <xf numFmtId="49" fontId="1" fillId="12" borderId="13" xfId="2" applyNumberFormat="1" applyFill="1" applyBorder="1"/>
    <xf numFmtId="0" fontId="17" fillId="12" borderId="22" xfId="2" applyFont="1" applyFill="1" applyBorder="1" applyAlignment="1">
      <alignment horizontal="left" vertical="center" wrapText="1"/>
    </xf>
    <xf numFmtId="49" fontId="17" fillId="14" borderId="13" xfId="2" applyNumberFormat="1" applyFont="1" applyFill="1" applyBorder="1"/>
    <xf numFmtId="0" fontId="17" fillId="12" borderId="11" xfId="2" applyFont="1" applyFill="1" applyBorder="1" applyAlignment="1">
      <alignment horizontal="center" vertical="center" wrapText="1"/>
    </xf>
    <xf numFmtId="0" fontId="18" fillId="12" borderId="14" xfId="2" applyFont="1" applyFill="1" applyBorder="1" applyAlignment="1">
      <alignment horizontal="left" vertical="center" wrapText="1"/>
    </xf>
    <xf numFmtId="0" fontId="18" fillId="12" borderId="21" xfId="2" applyFont="1" applyFill="1" applyBorder="1" applyAlignment="1">
      <alignment vertical="center" wrapText="1"/>
    </xf>
    <xf numFmtId="0" fontId="17" fillId="12" borderId="30" xfId="2" applyFont="1" applyFill="1" applyBorder="1" applyAlignment="1">
      <alignment horizontal="left" vertical="center" wrapText="1"/>
    </xf>
    <xf numFmtId="0" fontId="19" fillId="15" borderId="15" xfId="2" applyFont="1" applyFill="1" applyBorder="1" applyAlignment="1">
      <alignment horizontal="center" vertical="center"/>
    </xf>
    <xf numFmtId="0" fontId="21" fillId="15" borderId="14" xfId="1" applyFont="1" applyFill="1" applyBorder="1" applyAlignment="1">
      <alignment horizontal="left" vertical="center"/>
    </xf>
    <xf numFmtId="0" fontId="20" fillId="15" borderId="16" xfId="2" applyFont="1" applyFill="1" applyBorder="1"/>
    <xf numFmtId="0" fontId="17" fillId="15" borderId="13" xfId="2" applyFont="1" applyFill="1" applyBorder="1"/>
    <xf numFmtId="0" fontId="20" fillId="15" borderId="21" xfId="1" applyFont="1" applyFill="1" applyBorder="1" applyAlignment="1">
      <alignment horizontal="center" vertical="center"/>
    </xf>
    <xf numFmtId="0" fontId="38" fillId="15" borderId="22" xfId="2" applyFont="1" applyFill="1" applyBorder="1" applyAlignment="1">
      <alignment horizontal="left" vertical="center" wrapText="1"/>
    </xf>
    <xf numFmtId="0" fontId="1" fillId="15" borderId="22" xfId="2" applyFill="1" applyBorder="1" applyAlignment="1">
      <alignment vertical="center"/>
    </xf>
    <xf numFmtId="0" fontId="19" fillId="12" borderId="14" xfId="2" applyFont="1" applyFill="1" applyBorder="1" applyAlignment="1">
      <alignment horizontal="left" vertical="center"/>
    </xf>
    <xf numFmtId="0" fontId="19" fillId="12" borderId="21" xfId="2" applyFont="1" applyFill="1" applyBorder="1" applyAlignment="1">
      <alignment vertical="center"/>
    </xf>
    <xf numFmtId="0" fontId="38" fillId="16" borderId="22" xfId="2" applyFont="1" applyFill="1" applyBorder="1" applyAlignment="1">
      <alignment horizontal="left" vertical="center" wrapText="1"/>
    </xf>
    <xf numFmtId="0" fontId="1" fillId="14" borderId="16" xfId="2" applyFill="1" applyBorder="1" applyAlignment="1">
      <alignment horizontal="left" vertical="center" wrapText="1"/>
    </xf>
    <xf numFmtId="0" fontId="16" fillId="14" borderId="23" xfId="2" applyFont="1" applyFill="1" applyBorder="1"/>
    <xf numFmtId="0" fontId="12" fillId="14" borderId="21" xfId="2" applyFont="1" applyFill="1" applyBorder="1" applyAlignment="1">
      <alignment vertical="center"/>
    </xf>
    <xf numFmtId="0" fontId="1" fillId="14" borderId="13" xfId="2" applyFill="1" applyBorder="1" applyAlignment="1">
      <alignment vertical="center" wrapText="1"/>
    </xf>
    <xf numFmtId="0" fontId="14" fillId="14" borderId="15" xfId="1" applyFont="1" applyFill="1" applyBorder="1" applyAlignment="1">
      <alignment horizontal="center" vertical="center"/>
    </xf>
    <xf numFmtId="0" fontId="14" fillId="14" borderId="21" xfId="2" applyFont="1" applyFill="1" applyBorder="1" applyAlignment="1">
      <alignment vertical="center"/>
    </xf>
    <xf numFmtId="0" fontId="1" fillId="12" borderId="22" xfId="2" applyFill="1" applyBorder="1" applyAlignment="1">
      <alignment horizontal="left" vertical="center" wrapText="1"/>
    </xf>
    <xf numFmtId="0" fontId="10" fillId="14" borderId="13" xfId="2" applyFont="1" applyFill="1" applyBorder="1"/>
    <xf numFmtId="0" fontId="13" fillId="14" borderId="21" xfId="2" applyFont="1" applyFill="1" applyBorder="1" applyAlignment="1">
      <alignment vertical="center"/>
    </xf>
    <xf numFmtId="0" fontId="10" fillId="14" borderId="13" xfId="2" applyFont="1" applyFill="1" applyBorder="1" applyAlignment="1">
      <alignment vertical="center"/>
    </xf>
    <xf numFmtId="0" fontId="17" fillId="14" borderId="22" xfId="2" applyFont="1" applyFill="1" applyBorder="1" applyAlignment="1">
      <alignment horizontal="left" vertical="center" wrapText="1"/>
    </xf>
    <xf numFmtId="0" fontId="10" fillId="14" borderId="22" xfId="2" applyFont="1" applyFill="1" applyBorder="1" applyAlignment="1">
      <alignment vertical="center"/>
    </xf>
    <xf numFmtId="0" fontId="11" fillId="12" borderId="16" xfId="2" applyFont="1" applyFill="1" applyBorder="1" applyAlignment="1">
      <alignment horizontal="center" vertical="center"/>
    </xf>
    <xf numFmtId="0" fontId="18" fillId="12" borderId="14" xfId="1" applyFont="1" applyFill="1" applyBorder="1" applyAlignment="1">
      <alignment horizontal="left" vertical="center"/>
    </xf>
    <xf numFmtId="0" fontId="17" fillId="12" borderId="13" xfId="2" applyFont="1" applyFill="1" applyBorder="1" applyAlignment="1">
      <alignment horizontal="left" vertical="center" wrapText="1"/>
    </xf>
    <xf numFmtId="0" fontId="39" fillId="12" borderId="16" xfId="2" applyFont="1" applyFill="1" applyBorder="1" applyAlignment="1">
      <alignment horizontal="center" vertical="center"/>
    </xf>
    <xf numFmtId="0" fontId="21" fillId="12" borderId="11" xfId="2" applyFont="1" applyFill="1" applyBorder="1" applyAlignment="1">
      <alignment horizontal="left" vertical="center" wrapText="1"/>
    </xf>
    <xf numFmtId="0" fontId="21" fillId="12" borderId="21" xfId="2" applyFont="1" applyFill="1" applyBorder="1"/>
    <xf numFmtId="0" fontId="17" fillId="12" borderId="22" xfId="2" applyFont="1" applyFill="1" applyBorder="1"/>
    <xf numFmtId="0" fontId="18" fillId="12" borderId="36" xfId="2" applyFont="1" applyFill="1" applyBorder="1" applyAlignment="1">
      <alignment horizontal="center" vertical="center" wrapText="1"/>
    </xf>
    <xf numFmtId="0" fontId="18" fillId="12" borderId="15" xfId="2" applyFont="1" applyFill="1" applyBorder="1" applyAlignment="1">
      <alignment horizontal="center" vertical="center" wrapText="1"/>
    </xf>
    <xf numFmtId="0" fontId="40" fillId="12" borderId="11" xfId="2" applyFont="1" applyFill="1" applyBorder="1" applyAlignment="1">
      <alignment horizontal="left" vertical="center" wrapText="1"/>
    </xf>
    <xf numFmtId="0" fontId="17" fillId="12" borderId="21" xfId="2" applyFont="1" applyFill="1" applyBorder="1"/>
    <xf numFmtId="0" fontId="18" fillId="16" borderId="14" xfId="2" applyFont="1" applyFill="1" applyBorder="1" applyAlignment="1">
      <alignment vertical="center"/>
    </xf>
    <xf numFmtId="0" fontId="18" fillId="16" borderId="16" xfId="2" applyFont="1" applyFill="1" applyBorder="1" applyAlignment="1">
      <alignment vertical="center"/>
    </xf>
    <xf numFmtId="0" fontId="18" fillId="16" borderId="21" xfId="2" applyFont="1" applyFill="1" applyBorder="1" applyAlignment="1">
      <alignment horizontal="center" vertical="center"/>
    </xf>
    <xf numFmtId="0" fontId="21" fillId="16" borderId="15" xfId="2" applyFont="1" applyFill="1" applyBorder="1" applyAlignment="1">
      <alignment horizontal="center" vertical="center" wrapText="1"/>
    </xf>
    <xf numFmtId="0" fontId="21" fillId="14" borderId="16" xfId="2" applyFont="1" applyFill="1" applyBorder="1"/>
    <xf numFmtId="49" fontId="17" fillId="16" borderId="13" xfId="2" applyNumberFormat="1" applyFont="1" applyFill="1" applyBorder="1" applyAlignment="1">
      <alignment wrapText="1"/>
    </xf>
    <xf numFmtId="0" fontId="17" fillId="14" borderId="13" xfId="2" applyFont="1" applyFill="1" applyBorder="1"/>
    <xf numFmtId="0" fontId="17" fillId="16" borderId="11" xfId="2" applyFont="1" applyFill="1" applyBorder="1" applyAlignment="1">
      <alignment horizontal="center" vertical="center" wrapText="1"/>
    </xf>
    <xf numFmtId="0" fontId="18" fillId="16" borderId="14" xfId="2" applyFont="1" applyFill="1" applyBorder="1" applyAlignment="1">
      <alignment horizontal="left" vertical="center" wrapText="1"/>
    </xf>
    <xf numFmtId="0" fontId="18" fillId="16" borderId="21" xfId="2" applyFont="1" applyFill="1" applyBorder="1"/>
    <xf numFmtId="0" fontId="14" fillId="12" borderId="15" xfId="2" applyFont="1" applyFill="1" applyBorder="1" applyAlignment="1">
      <alignment horizontal="center" vertical="center"/>
    </xf>
    <xf numFmtId="0" fontId="16" fillId="12" borderId="14" xfId="2" applyFont="1" applyFill="1" applyBorder="1"/>
    <xf numFmtId="0" fontId="14" fillId="12" borderId="14" xfId="2" applyFont="1" applyFill="1" applyBorder="1" applyAlignment="1">
      <alignment horizontal="center" vertical="center"/>
    </xf>
    <xf numFmtId="0" fontId="16" fillId="12" borderId="16" xfId="2" applyFont="1" applyFill="1" applyBorder="1"/>
    <xf numFmtId="0" fontId="1" fillId="12" borderId="14" xfId="2" applyFill="1" applyBorder="1" applyAlignment="1">
      <alignment horizontal="left" vertical="center"/>
    </xf>
    <xf numFmtId="0" fontId="19" fillId="16" borderId="22" xfId="2" applyFont="1" applyFill="1" applyBorder="1" applyAlignment="1">
      <alignment horizontal="left" vertical="center" wrapText="1"/>
    </xf>
    <xf numFmtId="0" fontId="1" fillId="12" borderId="13" xfId="2" applyFill="1" applyBorder="1" applyAlignment="1">
      <alignment horizontal="left" vertical="center" wrapText="1"/>
    </xf>
    <xf numFmtId="0" fontId="19" fillId="12" borderId="11" xfId="2" applyFont="1" applyFill="1" applyBorder="1" applyAlignment="1">
      <alignment horizontal="center" vertical="center" wrapText="1"/>
    </xf>
    <xf numFmtId="0" fontId="19" fillId="12" borderId="14" xfId="2" applyFont="1" applyFill="1" applyBorder="1" applyAlignment="1">
      <alignment horizontal="center" vertical="center" wrapText="1"/>
    </xf>
    <xf numFmtId="0" fontId="19" fillId="12" borderId="13" xfId="2" applyFont="1" applyFill="1" applyBorder="1" applyAlignment="1">
      <alignment horizontal="center" vertical="center" wrapText="1"/>
    </xf>
    <xf numFmtId="0" fontId="20" fillId="12" borderId="15" xfId="2" applyFont="1" applyFill="1" applyBorder="1" applyAlignment="1">
      <alignment horizontal="center" vertical="center" wrapText="1"/>
    </xf>
    <xf numFmtId="0" fontId="20" fillId="12" borderId="11" xfId="2" applyFont="1" applyFill="1" applyBorder="1" applyAlignment="1">
      <alignment horizontal="left" vertical="center" wrapText="1"/>
    </xf>
    <xf numFmtId="0" fontId="20" fillId="12" borderId="21" xfId="2" applyFont="1" applyFill="1" applyBorder="1"/>
    <xf numFmtId="0" fontId="1" fillId="12" borderId="22" xfId="2" applyFill="1" applyBorder="1"/>
    <xf numFmtId="0" fontId="19" fillId="12" borderId="15" xfId="2" applyFont="1" applyFill="1" applyBorder="1" applyAlignment="1">
      <alignment horizontal="center" vertical="center" wrapText="1"/>
    </xf>
    <xf numFmtId="0" fontId="41" fillId="12" borderId="37" xfId="2" applyFont="1" applyFill="1" applyBorder="1" applyAlignment="1">
      <alignment horizontal="left" vertical="center"/>
    </xf>
    <xf numFmtId="0" fontId="41" fillId="12" borderId="38" xfId="2" applyFont="1" applyFill="1" applyBorder="1" applyAlignment="1">
      <alignment horizontal="left"/>
    </xf>
    <xf numFmtId="0" fontId="20" fillId="14" borderId="21" xfId="2" applyFont="1" applyFill="1" applyBorder="1" applyAlignment="1">
      <alignment vertical="center"/>
    </xf>
    <xf numFmtId="0" fontId="1" fillId="14" borderId="22" xfId="2" applyFill="1" applyBorder="1" applyAlignment="1">
      <alignment vertical="center"/>
    </xf>
    <xf numFmtId="0" fontId="21" fillId="12" borderId="19" xfId="2" applyFont="1" applyFill="1" applyBorder="1" applyAlignment="1">
      <alignment horizontal="center" vertical="center" wrapText="1"/>
    </xf>
    <xf numFmtId="0" fontId="21" fillId="12" borderId="14" xfId="2" applyFont="1" applyFill="1" applyBorder="1" applyAlignment="1">
      <alignment horizontal="left" vertical="center" wrapText="1"/>
    </xf>
    <xf numFmtId="0" fontId="21" fillId="12" borderId="19" xfId="2" applyFont="1" applyFill="1" applyBorder="1"/>
    <xf numFmtId="49" fontId="17" fillId="12" borderId="13" xfId="2" applyNumberFormat="1" applyFont="1" applyFill="1" applyBorder="1" applyAlignment="1">
      <alignment wrapText="1"/>
    </xf>
    <xf numFmtId="0" fontId="18" fillId="12" borderId="21" xfId="2" applyFont="1" applyFill="1" applyBorder="1"/>
    <xf numFmtId="0" fontId="10" fillId="15" borderId="14" xfId="2" applyFont="1" applyFill="1" applyBorder="1" applyAlignment="1">
      <alignment horizontal="left" vertical="center"/>
    </xf>
    <xf numFmtId="0" fontId="13" fillId="15" borderId="21" xfId="2" applyFont="1" applyFill="1" applyBorder="1" applyAlignment="1">
      <alignment vertical="center"/>
    </xf>
    <xf numFmtId="0" fontId="10" fillId="15" borderId="13" xfId="2" applyFont="1" applyFill="1" applyBorder="1" applyAlignment="1">
      <alignment vertical="center"/>
    </xf>
    <xf numFmtId="0" fontId="17" fillId="15" borderId="22" xfId="2" applyFont="1" applyFill="1" applyBorder="1" applyAlignment="1">
      <alignment horizontal="left" vertical="center" wrapText="1"/>
    </xf>
    <xf numFmtId="0" fontId="10" fillId="15" borderId="22" xfId="2" applyFont="1" applyFill="1" applyBorder="1" applyAlignment="1">
      <alignment vertical="center"/>
    </xf>
    <xf numFmtId="0" fontId="9" fillId="14" borderId="13" xfId="2" applyFont="1" applyFill="1" applyBorder="1" applyAlignment="1">
      <alignment vertical="center"/>
    </xf>
    <xf numFmtId="0" fontId="12" fillId="14" borderId="21" xfId="1" applyFont="1" applyFill="1" applyBorder="1" applyAlignment="1">
      <alignment horizontal="center" vertical="center"/>
    </xf>
    <xf numFmtId="0" fontId="16" fillId="14" borderId="22" xfId="2" applyFont="1" applyFill="1" applyBorder="1" applyAlignment="1">
      <alignment vertical="center"/>
    </xf>
    <xf numFmtId="0" fontId="17" fillId="12" borderId="13" xfId="2" applyFont="1" applyFill="1" applyBorder="1"/>
    <xf numFmtId="0" fontId="21" fillId="12" borderId="21" xfId="2" applyFont="1" applyFill="1" applyBorder="1" applyAlignment="1">
      <alignment vertical="center" wrapText="1"/>
    </xf>
    <xf numFmtId="0" fontId="16" fillId="14" borderId="13" xfId="2" applyFont="1" applyFill="1" applyBorder="1" applyAlignment="1">
      <alignment vertical="center" wrapText="1"/>
    </xf>
    <xf numFmtId="0" fontId="11" fillId="12" borderId="14" xfId="2" applyFont="1" applyFill="1" applyBorder="1" applyAlignment="1">
      <alignment horizontal="center"/>
    </xf>
    <xf numFmtId="0" fontId="20" fillId="12" borderId="16" xfId="2" applyFont="1" applyFill="1" applyBorder="1"/>
    <xf numFmtId="0" fontId="16" fillId="11" borderId="13" xfId="2" applyFont="1" applyFill="1" applyBorder="1"/>
    <xf numFmtId="0" fontId="19" fillId="14" borderId="14" xfId="2" applyFont="1" applyFill="1" applyBorder="1" applyAlignment="1">
      <alignment horizontal="left" vertical="center"/>
    </xf>
    <xf numFmtId="0" fontId="14" fillId="14" borderId="16" xfId="2" applyFont="1" applyFill="1" applyBorder="1" applyAlignment="1">
      <alignment vertical="center"/>
    </xf>
    <xf numFmtId="0" fontId="16" fillId="15" borderId="14" xfId="2" applyFont="1" applyFill="1" applyBorder="1"/>
    <xf numFmtId="0" fontId="11" fillId="15" borderId="14" xfId="2" applyFont="1" applyFill="1" applyBorder="1" applyAlignment="1">
      <alignment horizontal="center"/>
    </xf>
    <xf numFmtId="0" fontId="16" fillId="15" borderId="14" xfId="2" applyFont="1" applyFill="1" applyBorder="1" applyAlignment="1">
      <alignment vertical="center"/>
    </xf>
    <xf numFmtId="0" fontId="16" fillId="15" borderId="22" xfId="2" applyFont="1" applyFill="1" applyBorder="1" applyAlignment="1">
      <alignment horizontal="left" vertical="center" wrapText="1"/>
    </xf>
    <xf numFmtId="0" fontId="16" fillId="15" borderId="22" xfId="2" applyFont="1" applyFill="1" applyBorder="1" applyAlignment="1">
      <alignment vertical="center"/>
    </xf>
    <xf numFmtId="0" fontId="23" fillId="12" borderId="21" xfId="2" applyFont="1" applyFill="1" applyBorder="1" applyAlignment="1">
      <alignment vertical="center"/>
    </xf>
    <xf numFmtId="0" fontId="1" fillId="12" borderId="22" xfId="2" applyFill="1" applyBorder="1" applyAlignment="1">
      <alignment horizontal="left" vertical="center"/>
    </xf>
    <xf numFmtId="0" fontId="1" fillId="11" borderId="13" xfId="2" applyFill="1" applyBorder="1" applyAlignment="1">
      <alignment vertical="center" wrapText="1"/>
    </xf>
    <xf numFmtId="0" fontId="9" fillId="14" borderId="13" xfId="2" applyFont="1" applyFill="1" applyBorder="1" applyAlignment="1">
      <alignment horizontal="left" vertical="center"/>
    </xf>
    <xf numFmtId="0" fontId="42" fillId="12" borderId="15" xfId="2" applyFont="1" applyFill="1" applyBorder="1" applyAlignment="1">
      <alignment horizontal="center" vertical="center"/>
    </xf>
    <xf numFmtId="0" fontId="1" fillId="12" borderId="22" xfId="5" applyFont="1" applyFill="1" applyBorder="1" applyAlignment="1">
      <alignment horizontal="left" vertical="center"/>
    </xf>
    <xf numFmtId="0" fontId="44" fillId="14" borderId="15" xfId="2" applyFont="1" applyFill="1" applyBorder="1" applyAlignment="1">
      <alignment horizontal="center" vertical="center"/>
    </xf>
    <xf numFmtId="0" fontId="0" fillId="14" borderId="14" xfId="2" applyFont="1" applyFill="1" applyBorder="1"/>
    <xf numFmtId="0" fontId="0" fillId="14" borderId="16" xfId="2" applyFont="1" applyFill="1" applyBorder="1"/>
    <xf numFmtId="0" fontId="18" fillId="14" borderId="18" xfId="2" applyFont="1" applyFill="1" applyBorder="1" applyAlignment="1">
      <alignment horizontal="center" vertical="center" wrapText="1"/>
    </xf>
    <xf numFmtId="0" fontId="18" fillId="14" borderId="13" xfId="2" applyFont="1" applyFill="1" applyBorder="1" applyAlignment="1">
      <alignment horizontal="center" vertical="center" wrapText="1"/>
    </xf>
    <xf numFmtId="0" fontId="18" fillId="14" borderId="19" xfId="2" applyFont="1" applyFill="1" applyBorder="1" applyAlignment="1">
      <alignment horizontal="center" vertical="center" wrapText="1"/>
    </xf>
    <xf numFmtId="0" fontId="18" fillId="14" borderId="14" xfId="2" applyFont="1" applyFill="1" applyBorder="1" applyAlignment="1">
      <alignment horizontal="left" vertical="center" wrapText="1"/>
    </xf>
    <xf numFmtId="0" fontId="18" fillId="14" borderId="21" xfId="2" applyFont="1" applyFill="1" applyBorder="1"/>
    <xf numFmtId="0" fontId="10" fillId="12" borderId="13" xfId="2" applyFont="1" applyFill="1" applyBorder="1" applyAlignment="1">
      <alignment wrapText="1"/>
    </xf>
    <xf numFmtId="0" fontId="17" fillId="12" borderId="22" xfId="1" applyFont="1" applyFill="1" applyBorder="1" applyAlignment="1">
      <alignment horizontal="left" vertical="center"/>
    </xf>
    <xf numFmtId="0" fontId="40" fillId="12" borderId="14" xfId="2" applyFont="1" applyFill="1" applyBorder="1" applyAlignment="1">
      <alignment horizontal="left" vertical="center" wrapText="1"/>
    </xf>
    <xf numFmtId="0" fontId="40" fillId="12" borderId="21" xfId="2" applyFont="1" applyFill="1" applyBorder="1"/>
    <xf numFmtId="0" fontId="1" fillId="12" borderId="22" xfId="1" applyFont="1" applyFill="1" applyBorder="1" applyAlignment="1">
      <alignment horizontal="left" vertical="center"/>
    </xf>
    <xf numFmtId="0" fontId="45" fillId="12" borderId="13" xfId="0" applyFont="1" applyFill="1" applyBorder="1"/>
    <xf numFmtId="0" fontId="19" fillId="12" borderId="22" xfId="2" applyFont="1" applyFill="1" applyBorder="1" applyAlignment="1">
      <alignment horizontal="left" vertical="center"/>
    </xf>
    <xf numFmtId="0" fontId="18" fillId="12" borderId="13" xfId="1" applyFont="1" applyFill="1" applyBorder="1" applyAlignment="1">
      <alignment horizontal="center" vertical="center"/>
    </xf>
    <xf numFmtId="0" fontId="21" fillId="12" borderId="18" xfId="1" applyFont="1" applyFill="1" applyBorder="1" applyAlignment="1">
      <alignment horizontal="center" vertical="center"/>
    </xf>
    <xf numFmtId="0" fontId="9" fillId="12" borderId="13" xfId="2" applyFont="1" applyFill="1" applyBorder="1" applyAlignment="1">
      <alignment vertical="center"/>
    </xf>
    <xf numFmtId="0" fontId="38" fillId="12" borderId="22" xfId="2" applyFont="1" applyFill="1" applyBorder="1" applyAlignment="1">
      <alignment horizontal="left" vertical="center"/>
    </xf>
    <xf numFmtId="0" fontId="38" fillId="12" borderId="22" xfId="5" applyFont="1" applyFill="1" applyBorder="1" applyAlignment="1">
      <alignment horizontal="left" vertical="center"/>
    </xf>
    <xf numFmtId="0" fontId="18" fillId="12" borderId="16" xfId="2" applyFont="1" applyFill="1" applyBorder="1" applyAlignment="1">
      <alignment horizontal="center" vertical="center"/>
    </xf>
    <xf numFmtId="0" fontId="10" fillId="12" borderId="13" xfId="2" applyFont="1" applyFill="1" applyBorder="1"/>
    <xf numFmtId="0" fontId="1" fillId="16" borderId="13" xfId="2" applyFill="1" applyBorder="1" applyAlignment="1">
      <alignment horizontal="left" vertical="center"/>
    </xf>
    <xf numFmtId="0" fontId="18" fillId="16" borderId="14" xfId="1" applyFont="1" applyFill="1" applyBorder="1" applyAlignment="1">
      <alignment horizontal="left" vertical="center"/>
    </xf>
    <xf numFmtId="0" fontId="19" fillId="16" borderId="21" xfId="2" applyFont="1" applyFill="1" applyBorder="1" applyAlignment="1">
      <alignment vertical="center"/>
    </xf>
    <xf numFmtId="0" fontId="9" fillId="16" borderId="13" xfId="2" applyFont="1" applyFill="1" applyBorder="1" applyAlignment="1">
      <alignment vertical="center"/>
    </xf>
    <xf numFmtId="0" fontId="1" fillId="16" borderId="22" xfId="5" applyFont="1" applyFill="1" applyBorder="1" applyAlignment="1">
      <alignment horizontal="left" vertical="center"/>
    </xf>
    <xf numFmtId="0" fontId="1" fillId="16" borderId="13" xfId="2" applyFill="1" applyBorder="1" applyAlignment="1">
      <alignment vertical="center"/>
    </xf>
    <xf numFmtId="0" fontId="44" fillId="15" borderId="15" xfId="2" applyFont="1" applyFill="1" applyBorder="1" applyAlignment="1">
      <alignment horizontal="center" vertical="center"/>
    </xf>
    <xf numFmtId="0" fontId="44" fillId="15" borderId="14" xfId="2" applyFont="1" applyFill="1" applyBorder="1" applyAlignment="1">
      <alignment horizontal="center" vertical="center"/>
    </xf>
    <xf numFmtId="0" fontId="39" fillId="15" borderId="14" xfId="2" applyFont="1" applyFill="1" applyBorder="1" applyAlignment="1">
      <alignment horizontal="center" vertical="center"/>
    </xf>
    <xf numFmtId="0" fontId="44" fillId="15" borderId="16" xfId="2" applyFont="1" applyFill="1" applyBorder="1" applyAlignment="1">
      <alignment horizontal="center" vertical="center"/>
    </xf>
    <xf numFmtId="0" fontId="19" fillId="15" borderId="15" xfId="1" applyFont="1" applyFill="1" applyBorder="1" applyAlignment="1">
      <alignment horizontal="center" vertical="center"/>
    </xf>
    <xf numFmtId="0" fontId="19" fillId="15" borderId="14" xfId="1" applyFont="1" applyFill="1" applyBorder="1" applyAlignment="1">
      <alignment horizontal="center" vertical="center"/>
    </xf>
    <xf numFmtId="0" fontId="1" fillId="15" borderId="14" xfId="2" applyFill="1" applyBorder="1" applyAlignment="1">
      <alignment horizontal="left" vertical="center"/>
    </xf>
    <xf numFmtId="0" fontId="9" fillId="15" borderId="13" xfId="2" applyFont="1" applyFill="1" applyBorder="1" applyAlignment="1">
      <alignment vertical="center"/>
    </xf>
    <xf numFmtId="0" fontId="1" fillId="15" borderId="22" xfId="1" applyFont="1" applyFill="1" applyBorder="1" applyAlignment="1">
      <alignment horizontal="left" vertical="center"/>
    </xf>
    <xf numFmtId="0" fontId="17" fillId="15" borderId="13" xfId="2" applyFont="1" applyFill="1" applyBorder="1" applyAlignment="1">
      <alignment horizontal="left"/>
    </xf>
    <xf numFmtId="0" fontId="17" fillId="14" borderId="13" xfId="2" applyFont="1" applyFill="1" applyBorder="1" applyAlignment="1">
      <alignment horizontal="left" vertical="center" wrapText="1"/>
    </xf>
    <xf numFmtId="0" fontId="19" fillId="12" borderId="14" xfId="2" applyFont="1" applyFill="1" applyBorder="1" applyAlignment="1">
      <alignment horizontal="left" vertical="center" wrapText="1"/>
    </xf>
    <xf numFmtId="49" fontId="19" fillId="12" borderId="16" xfId="2" applyNumberFormat="1" applyFont="1" applyFill="1" applyBorder="1" applyAlignment="1">
      <alignment vertical="center" wrapText="1"/>
    </xf>
    <xf numFmtId="49" fontId="17" fillId="12" borderId="19" xfId="2" applyNumberFormat="1" applyFont="1" applyFill="1" applyBorder="1"/>
    <xf numFmtId="0" fontId="18" fillId="12" borderId="13" xfId="2" applyFont="1" applyFill="1" applyBorder="1" applyAlignment="1">
      <alignment horizontal="left" vertical="center"/>
    </xf>
    <xf numFmtId="49" fontId="17" fillId="14" borderId="22" xfId="2" applyNumberFormat="1" applyFont="1" applyFill="1" applyBorder="1"/>
    <xf numFmtId="0" fontId="1" fillId="14" borderId="14" xfId="2" applyFill="1" applyBorder="1" applyAlignment="1">
      <alignment vertical="center" wrapText="1"/>
    </xf>
    <xf numFmtId="0" fontId="10" fillId="14" borderId="22" xfId="1" applyFont="1" applyFill="1" applyBorder="1" applyAlignment="1">
      <alignment horizontal="left" vertical="center" wrapText="1"/>
    </xf>
    <xf numFmtId="0" fontId="1" fillId="14" borderId="16" xfId="2" applyFill="1" applyBorder="1" applyAlignment="1">
      <alignment vertical="center" wrapText="1"/>
    </xf>
    <xf numFmtId="0" fontId="17" fillId="15" borderId="22" xfId="1" applyFont="1" applyFill="1" applyBorder="1" applyAlignment="1">
      <alignment horizontal="left" vertical="center" wrapText="1"/>
    </xf>
    <xf numFmtId="0" fontId="46" fillId="12" borderId="14" xfId="2" applyFont="1" applyFill="1" applyBorder="1" applyAlignment="1">
      <alignment horizontal="center" vertical="center"/>
    </xf>
    <xf numFmtId="0" fontId="47" fillId="15" borderId="22" xfId="2" applyFont="1" applyFill="1" applyBorder="1" applyAlignment="1">
      <alignment horizontal="left" vertical="center" wrapText="1"/>
    </xf>
    <xf numFmtId="0" fontId="42" fillId="14" borderId="15" xfId="2" applyFont="1" applyFill="1" applyBorder="1" applyAlignment="1">
      <alignment horizontal="center" vertical="center"/>
    </xf>
    <xf numFmtId="0" fontId="19" fillId="14" borderId="11" xfId="2" applyFont="1" applyFill="1" applyBorder="1" applyAlignment="1">
      <alignment horizontal="center" vertical="center" wrapText="1"/>
    </xf>
    <xf numFmtId="0" fontId="18" fillId="14" borderId="14" xfId="2" applyFont="1" applyFill="1" applyBorder="1" applyAlignment="1">
      <alignment horizontal="center" vertical="center" wrapText="1"/>
    </xf>
    <xf numFmtId="0" fontId="18" fillId="14" borderId="21" xfId="2" applyFont="1" applyFill="1" applyBorder="1" applyAlignment="1">
      <alignment horizontal="center" vertical="center"/>
    </xf>
    <xf numFmtId="0" fontId="19" fillId="14" borderId="13" xfId="2" applyFont="1" applyFill="1" applyBorder="1" applyAlignment="1">
      <alignment horizontal="center" vertical="center" wrapText="1"/>
    </xf>
    <xf numFmtId="0" fontId="18" fillId="14" borderId="22" xfId="2" applyFont="1" applyFill="1" applyBorder="1" applyAlignment="1">
      <alignment horizontal="center" vertical="center" wrapText="1"/>
    </xf>
    <xf numFmtId="0" fontId="18" fillId="14" borderId="15" xfId="2" applyFont="1" applyFill="1" applyBorder="1" applyAlignment="1">
      <alignment horizontal="center" vertical="center" wrapText="1"/>
    </xf>
    <xf numFmtId="49" fontId="18" fillId="14" borderId="16" xfId="2" applyNumberFormat="1" applyFont="1" applyFill="1" applyBorder="1"/>
    <xf numFmtId="49" fontId="1" fillId="14" borderId="19" xfId="2" applyNumberFormat="1" applyFill="1" applyBorder="1"/>
    <xf numFmtId="0" fontId="1" fillId="14" borderId="13" xfId="2" applyFill="1" applyBorder="1" applyAlignment="1">
      <alignment horizontal="left" vertical="center" wrapText="1"/>
    </xf>
    <xf numFmtId="49" fontId="1" fillId="14" borderId="22" xfId="2" applyNumberFormat="1" applyFill="1" applyBorder="1"/>
    <xf numFmtId="0" fontId="46" fillId="12" borderId="16" xfId="2" applyFont="1" applyFill="1" applyBorder="1" applyAlignment="1">
      <alignment horizontal="center" vertical="center"/>
    </xf>
    <xf numFmtId="0" fontId="19" fillId="12" borderId="13" xfId="2" applyFont="1" applyFill="1" applyBorder="1" applyAlignment="1">
      <alignment horizontal="left" vertical="center"/>
    </xf>
    <xf numFmtId="0" fontId="18" fillId="12" borderId="16" xfId="2" applyFont="1" applyFill="1" applyBorder="1" applyAlignment="1">
      <alignment vertical="center" wrapText="1"/>
    </xf>
    <xf numFmtId="0" fontId="1" fillId="12" borderId="19" xfId="2" applyFill="1" applyBorder="1"/>
    <xf numFmtId="0" fontId="17" fillId="14" borderId="22" xfId="2" applyFont="1" applyFill="1" applyBorder="1"/>
    <xf numFmtId="0" fontId="18" fillId="14" borderId="15" xfId="2" applyFont="1" applyFill="1" applyBorder="1" applyAlignment="1">
      <alignment horizontal="center" vertical="center"/>
    </xf>
    <xf numFmtId="0" fontId="18" fillId="14" borderId="14" xfId="2" applyFont="1" applyFill="1" applyBorder="1" applyAlignment="1">
      <alignment horizontal="center" vertical="center"/>
    </xf>
    <xf numFmtId="0" fontId="48" fillId="14" borderId="14" xfId="2" applyFont="1" applyFill="1" applyBorder="1" applyAlignment="1">
      <alignment horizontal="center" vertical="center"/>
    </xf>
    <xf numFmtId="0" fontId="18" fillId="14" borderId="16" xfId="2" applyFont="1" applyFill="1" applyBorder="1" applyAlignment="1">
      <alignment horizontal="center" vertical="center"/>
    </xf>
    <xf numFmtId="0" fontId="18" fillId="14" borderId="11" xfId="2" applyFont="1" applyFill="1" applyBorder="1" applyAlignment="1">
      <alignment horizontal="center" vertical="center" wrapText="1"/>
    </xf>
    <xf numFmtId="0" fontId="21" fillId="14" borderId="15" xfId="2" applyFont="1" applyFill="1" applyBorder="1" applyAlignment="1">
      <alignment horizontal="center" vertical="center" wrapText="1"/>
    </xf>
    <xf numFmtId="0" fontId="21" fillId="14" borderId="33" xfId="2" applyFont="1" applyFill="1" applyBorder="1" applyAlignment="1">
      <alignment horizontal="left" vertical="center" wrapText="1"/>
    </xf>
    <xf numFmtId="0" fontId="21" fillId="14" borderId="35" xfId="2" applyFont="1" applyFill="1" applyBorder="1"/>
    <xf numFmtId="49" fontId="17" fillId="14" borderId="19" xfId="2" applyNumberFormat="1" applyFont="1" applyFill="1" applyBorder="1"/>
    <xf numFmtId="0" fontId="17" fillId="14" borderId="32" xfId="2" applyFont="1" applyFill="1" applyBorder="1" applyAlignment="1">
      <alignment horizontal="left" vertical="center" wrapText="1"/>
    </xf>
    <xf numFmtId="0" fontId="21" fillId="12" borderId="14" xfId="2" applyFont="1" applyFill="1" applyBorder="1" applyAlignment="1">
      <alignment horizontal="center" vertical="center" wrapText="1"/>
    </xf>
    <xf numFmtId="49" fontId="21" fillId="12" borderId="16" xfId="2" applyNumberFormat="1" applyFont="1" applyFill="1" applyBorder="1"/>
    <xf numFmtId="0" fontId="18" fillId="14" borderId="34" xfId="2" applyFont="1" applyFill="1" applyBorder="1" applyAlignment="1">
      <alignment horizontal="center" vertical="center"/>
    </xf>
    <xf numFmtId="0" fontId="18" fillId="14" borderId="33" xfId="2" applyFont="1" applyFill="1" applyBorder="1" applyAlignment="1">
      <alignment horizontal="center" vertical="center"/>
    </xf>
    <xf numFmtId="0" fontId="39" fillId="14" borderId="33" xfId="2" applyFont="1" applyFill="1" applyBorder="1" applyAlignment="1">
      <alignment horizontal="center" vertical="center"/>
    </xf>
    <xf numFmtId="0" fontId="18" fillId="14" borderId="35" xfId="2" applyFont="1" applyFill="1" applyBorder="1" applyAlignment="1">
      <alignment horizontal="center" vertical="center"/>
    </xf>
    <xf numFmtId="0" fontId="18" fillId="14" borderId="37" xfId="2" applyFont="1" applyFill="1" applyBorder="1" applyAlignment="1">
      <alignment horizontal="center" vertical="center" wrapText="1"/>
    </xf>
    <xf numFmtId="0" fontId="18" fillId="14" borderId="33" xfId="2" applyFont="1" applyFill="1" applyBorder="1" applyAlignment="1">
      <alignment horizontal="center" vertical="center" wrapText="1"/>
    </xf>
    <xf numFmtId="0" fontId="18" fillId="14" borderId="38" xfId="2" applyFont="1" applyFill="1" applyBorder="1" applyAlignment="1">
      <alignment horizontal="center" vertical="center"/>
    </xf>
    <xf numFmtId="0" fontId="18" fillId="14" borderId="32" xfId="2" applyFont="1" applyFill="1" applyBorder="1" applyAlignment="1">
      <alignment horizontal="center" vertical="center" wrapText="1"/>
    </xf>
    <xf numFmtId="0" fontId="49" fillId="14" borderId="34" xfId="2" applyFont="1" applyFill="1" applyBorder="1" applyAlignment="1">
      <alignment horizontal="center" vertical="center" wrapText="1"/>
    </xf>
    <xf numFmtId="0" fontId="18" fillId="14" borderId="33" xfId="2" applyFont="1" applyFill="1" applyBorder="1" applyAlignment="1">
      <alignment horizontal="left" vertical="center" wrapText="1"/>
    </xf>
    <xf numFmtId="0" fontId="18" fillId="14" borderId="35" xfId="2" applyFont="1" applyFill="1" applyBorder="1" applyAlignment="1">
      <alignment vertical="center" wrapText="1"/>
    </xf>
    <xf numFmtId="0" fontId="17" fillId="14" borderId="3" xfId="2" applyFont="1" applyFill="1" applyBorder="1"/>
    <xf numFmtId="0" fontId="17" fillId="14" borderId="36" xfId="2" applyFont="1" applyFill="1" applyBorder="1"/>
    <xf numFmtId="0" fontId="46" fillId="15" borderId="14" xfId="2" applyFont="1" applyFill="1" applyBorder="1" applyAlignment="1">
      <alignment horizontal="center" vertical="center"/>
    </xf>
    <xf numFmtId="0" fontId="47" fillId="15" borderId="13" xfId="2" applyFont="1" applyFill="1" applyBorder="1" applyAlignment="1">
      <alignment horizontal="left" vertical="center" wrapText="1"/>
    </xf>
    <xf numFmtId="0" fontId="23" fillId="15" borderId="21" xfId="2" applyFont="1" applyFill="1" applyBorder="1" applyAlignment="1">
      <alignment vertical="center"/>
    </xf>
    <xf numFmtId="0" fontId="1" fillId="15" borderId="13" xfId="2" applyFill="1" applyBorder="1" applyAlignment="1">
      <alignment horizontal="left" vertical="center" wrapText="1"/>
    </xf>
    <xf numFmtId="0" fontId="17" fillId="15" borderId="13" xfId="1" applyFont="1" applyFill="1" applyBorder="1" applyAlignment="1">
      <alignment horizontal="left" vertical="center" wrapText="1"/>
    </xf>
    <xf numFmtId="0" fontId="17" fillId="15" borderId="13" xfId="0" applyFont="1" applyFill="1" applyBorder="1" applyAlignment="1">
      <alignment vertical="center"/>
    </xf>
    <xf numFmtId="0" fontId="18" fillId="15" borderId="15" xfId="2" applyFont="1" applyFill="1" applyBorder="1" applyAlignment="1">
      <alignment horizontal="center" vertical="center" wrapText="1"/>
    </xf>
    <xf numFmtId="0" fontId="18" fillId="15" borderId="14" xfId="2" applyFont="1" applyFill="1" applyBorder="1" applyAlignment="1">
      <alignment horizontal="center" vertical="center" wrapText="1"/>
    </xf>
    <xf numFmtId="0" fontId="18" fillId="15" borderId="16" xfId="2" applyFont="1" applyFill="1" applyBorder="1" applyAlignment="1">
      <alignment horizontal="center" vertical="center"/>
    </xf>
    <xf numFmtId="0" fontId="18" fillId="15" borderId="13" xfId="2" applyFont="1" applyFill="1" applyBorder="1" applyAlignment="1">
      <alignment horizontal="center" vertical="center" wrapText="1"/>
    </xf>
    <xf numFmtId="0" fontId="18" fillId="15" borderId="22" xfId="2" applyFont="1" applyFill="1" applyBorder="1" applyAlignment="1">
      <alignment horizontal="center" vertical="center" wrapText="1"/>
    </xf>
    <xf numFmtId="0" fontId="18" fillId="15" borderId="11" xfId="2" applyFont="1" applyFill="1" applyBorder="1" applyAlignment="1">
      <alignment horizontal="center" vertical="center" wrapText="1"/>
    </xf>
    <xf numFmtId="0" fontId="18" fillId="15" borderId="14" xfId="2" applyFont="1" applyFill="1" applyBorder="1" applyAlignment="1">
      <alignment horizontal="left" vertical="center" wrapText="1"/>
    </xf>
    <xf numFmtId="0" fontId="18" fillId="15" borderId="21" xfId="2" applyFont="1" applyFill="1" applyBorder="1" applyAlignment="1">
      <alignment vertical="center" wrapText="1"/>
    </xf>
    <xf numFmtId="0" fontId="17" fillId="15" borderId="22" xfId="0" applyFont="1" applyFill="1" applyBorder="1"/>
    <xf numFmtId="0" fontId="46" fillId="14" borderId="16" xfId="2" applyFont="1" applyFill="1" applyBorder="1" applyAlignment="1">
      <alignment horizontal="center" vertical="center"/>
    </xf>
    <xf numFmtId="0" fontId="18" fillId="14" borderId="16" xfId="2" applyFont="1" applyFill="1" applyBorder="1" applyAlignment="1">
      <alignment vertical="center" wrapText="1"/>
    </xf>
    <xf numFmtId="0" fontId="37" fillId="15" borderId="13" xfId="2" applyFont="1" applyFill="1" applyBorder="1" applyAlignment="1">
      <alignment horizontal="left" vertical="center"/>
    </xf>
    <xf numFmtId="0" fontId="50" fillId="12" borderId="15" xfId="1" applyFont="1" applyFill="1" applyBorder="1" applyAlignment="1">
      <alignment horizontal="center" vertical="center"/>
    </xf>
    <xf numFmtId="0" fontId="50" fillId="12" borderId="14" xfId="1" applyFont="1" applyFill="1" applyBorder="1" applyAlignment="1">
      <alignment horizontal="center" vertical="center"/>
    </xf>
    <xf numFmtId="0" fontId="50" fillId="12" borderId="14" xfId="2" applyFont="1" applyFill="1" applyBorder="1" applyAlignment="1">
      <alignment horizontal="center" vertical="center"/>
    </xf>
    <xf numFmtId="0" fontId="50" fillId="12" borderId="13" xfId="2" applyFont="1" applyFill="1" applyBorder="1" applyAlignment="1">
      <alignment horizontal="center" vertical="center"/>
    </xf>
    <xf numFmtId="0" fontId="9" fillId="15" borderId="22" xfId="2" applyFont="1" applyFill="1" applyBorder="1" applyAlignment="1">
      <alignment vertical="center"/>
    </xf>
    <xf numFmtId="0" fontId="19" fillId="12" borderId="22" xfId="2" applyFont="1" applyFill="1" applyBorder="1" applyAlignment="1">
      <alignment horizontal="left" vertical="center" wrapText="1"/>
    </xf>
    <xf numFmtId="0" fontId="18" fillId="12" borderId="32" xfId="2" applyFont="1" applyFill="1" applyBorder="1" applyAlignment="1">
      <alignment horizontal="center" vertical="center" wrapText="1"/>
    </xf>
    <xf numFmtId="0" fontId="38" fillId="12" borderId="22" xfId="2" applyFont="1" applyFill="1" applyBorder="1" applyAlignment="1">
      <alignment horizontal="left" vertical="center" wrapText="1"/>
    </xf>
    <xf numFmtId="0" fontId="47" fillId="12" borderId="22" xfId="1" applyFont="1" applyFill="1" applyBorder="1" applyAlignment="1">
      <alignment horizontal="left" vertical="center" wrapText="1"/>
    </xf>
    <xf numFmtId="0" fontId="17" fillId="12" borderId="13" xfId="0" applyFont="1" applyFill="1" applyBorder="1" applyAlignment="1">
      <alignment vertical="center"/>
    </xf>
    <xf numFmtId="0" fontId="17" fillId="12" borderId="13" xfId="0" applyFont="1" applyFill="1" applyBorder="1"/>
    <xf numFmtId="0" fontId="18" fillId="12" borderId="11" xfId="2" applyFont="1" applyFill="1" applyBorder="1" applyAlignment="1">
      <alignment horizontal="center" vertical="center"/>
    </xf>
    <xf numFmtId="0" fontId="1" fillId="12" borderId="21" xfId="2" applyFill="1" applyBorder="1"/>
    <xf numFmtId="0" fontId="52" fillId="10" borderId="14" xfId="2" applyFont="1" applyFill="1" applyBorder="1" applyAlignment="1">
      <alignment horizontal="center" vertical="center"/>
    </xf>
    <xf numFmtId="0" fontId="38" fillId="10" borderId="14" xfId="2" applyFont="1" applyFill="1" applyBorder="1" applyAlignment="1">
      <alignment horizontal="left" vertical="center" wrapText="1"/>
    </xf>
    <xf numFmtId="0" fontId="29" fillId="4" borderId="39" xfId="1" applyFont="1" applyFill="1" applyBorder="1" applyAlignment="1">
      <alignment horizontal="right" vertical="center"/>
    </xf>
    <xf numFmtId="164" fontId="30" fillId="4" borderId="29" xfId="2" applyNumberFormat="1" applyFont="1" applyFill="1" applyBorder="1" applyAlignment="1">
      <alignment horizontal="center" vertical="center"/>
    </xf>
    <xf numFmtId="164" fontId="26" fillId="4" borderId="40" xfId="2" applyNumberFormat="1" applyFont="1" applyFill="1" applyBorder="1" applyAlignment="1">
      <alignment horizontal="center" vertical="center"/>
    </xf>
    <xf numFmtId="0" fontId="52" fillId="7" borderId="14" xfId="2" applyFont="1" applyFill="1" applyBorder="1" applyAlignment="1">
      <alignment horizontal="center" vertical="center" wrapText="1"/>
    </xf>
    <xf numFmtId="0" fontId="11" fillId="9" borderId="14" xfId="2" applyFont="1" applyFill="1" applyBorder="1" applyAlignment="1">
      <alignment horizontal="center" vertical="center"/>
    </xf>
    <xf numFmtId="0" fontId="54" fillId="10" borderId="14" xfId="2" applyFont="1" applyFill="1" applyBorder="1" applyAlignment="1">
      <alignment horizontal="center" vertical="center"/>
    </xf>
    <xf numFmtId="0" fontId="1" fillId="10" borderId="14" xfId="2" applyFill="1" applyBorder="1" applyAlignment="1">
      <alignment horizontal="center" vertical="center"/>
    </xf>
    <xf numFmtId="0" fontId="9" fillId="10" borderId="14" xfId="2" applyFont="1" applyFill="1" applyBorder="1" applyAlignment="1">
      <alignment horizontal="left" vertical="center" wrapText="1"/>
    </xf>
    <xf numFmtId="0" fontId="10" fillId="10" borderId="14" xfId="2" applyFont="1" applyFill="1" applyBorder="1" applyAlignment="1">
      <alignment horizontal="left" vertical="center" wrapText="1"/>
    </xf>
    <xf numFmtId="0" fontId="9" fillId="10" borderId="28" xfId="2" applyFont="1" applyFill="1" applyBorder="1" applyAlignment="1">
      <alignment horizontal="center" vertical="center" wrapText="1"/>
    </xf>
    <xf numFmtId="0" fontId="9" fillId="10" borderId="44" xfId="2" applyFont="1" applyFill="1" applyBorder="1" applyAlignment="1">
      <alignment horizontal="center" vertical="center" wrapText="1"/>
    </xf>
    <xf numFmtId="0" fontId="9" fillId="10" borderId="45" xfId="2" applyFont="1" applyFill="1" applyBorder="1" applyAlignment="1">
      <alignment horizontal="center" vertical="center" wrapText="1"/>
    </xf>
    <xf numFmtId="0" fontId="9" fillId="10" borderId="46" xfId="2" applyFont="1" applyFill="1" applyBorder="1" applyAlignment="1">
      <alignment horizontal="center" vertical="center" wrapText="1"/>
    </xf>
    <xf numFmtId="0" fontId="9" fillId="10" borderId="0" xfId="2" applyFont="1" applyFill="1" applyAlignment="1">
      <alignment horizontal="center" vertical="center" wrapText="1"/>
    </xf>
    <xf numFmtId="0" fontId="9" fillId="10" borderId="47" xfId="2" applyFont="1" applyFill="1" applyBorder="1" applyAlignment="1">
      <alignment horizontal="center" vertical="center" wrapText="1"/>
    </xf>
    <xf numFmtId="0" fontId="9" fillId="10" borderId="38" xfId="2" applyFont="1" applyFill="1" applyBorder="1" applyAlignment="1">
      <alignment horizontal="center" vertical="center" wrapText="1"/>
    </xf>
    <xf numFmtId="0" fontId="9" fillId="10" borderId="3" xfId="2" applyFont="1" applyFill="1" applyBorder="1" applyAlignment="1">
      <alignment horizontal="center" vertical="center" wrapText="1"/>
    </xf>
    <xf numFmtId="0" fontId="9" fillId="10" borderId="37" xfId="2" applyFont="1" applyFill="1" applyBorder="1" applyAlignment="1">
      <alignment horizontal="center" vertical="center" wrapText="1"/>
    </xf>
    <xf numFmtId="0" fontId="1" fillId="10" borderId="14" xfId="2" applyFill="1" applyBorder="1" applyAlignment="1">
      <alignment vertical="center"/>
    </xf>
    <xf numFmtId="0" fontId="38" fillId="10" borderId="14" xfId="2" applyFont="1" applyFill="1" applyBorder="1" applyAlignment="1">
      <alignment horizontal="left" vertical="center"/>
    </xf>
    <xf numFmtId="0" fontId="8" fillId="2" borderId="12" xfId="1" applyFont="1" applyFill="1" applyBorder="1" applyAlignment="1">
      <alignment vertical="center"/>
    </xf>
    <xf numFmtId="0" fontId="5" fillId="6" borderId="12" xfId="2" applyFont="1" applyFill="1" applyBorder="1" applyAlignment="1">
      <alignment horizontal="left" vertical="center" wrapText="1"/>
    </xf>
    <xf numFmtId="0" fontId="19" fillId="0" borderId="32" xfId="2" applyFont="1" applyBorder="1" applyAlignment="1">
      <alignment horizontal="center" vertical="center"/>
    </xf>
    <xf numFmtId="0" fontId="25" fillId="4" borderId="23" xfId="1" applyFont="1" applyFill="1" applyBorder="1" applyAlignment="1">
      <alignment horizontal="right" vertical="center"/>
    </xf>
    <xf numFmtId="164" fontId="26" fillId="4" borderId="13" xfId="2" applyNumberFormat="1" applyFont="1" applyFill="1" applyBorder="1" applyAlignment="1">
      <alignment horizontal="center" vertical="center"/>
    </xf>
    <xf numFmtId="164" fontId="26" fillId="4" borderId="14" xfId="2" applyNumberFormat="1" applyFont="1" applyFill="1" applyBorder="1" applyAlignment="1">
      <alignment horizontal="center" vertical="center"/>
    </xf>
    <xf numFmtId="0" fontId="27" fillId="4" borderId="23" xfId="1" applyFont="1" applyFill="1" applyBorder="1" applyAlignment="1">
      <alignment horizontal="right" vertical="center"/>
    </xf>
    <xf numFmtId="164" fontId="28" fillId="4" borderId="13" xfId="2" applyNumberFormat="1" applyFont="1" applyFill="1" applyBorder="1" applyAlignment="1">
      <alignment horizontal="center" vertical="center"/>
    </xf>
    <xf numFmtId="164" fontId="26" fillId="13" borderId="15" xfId="2" applyNumberFormat="1" applyFont="1" applyFill="1" applyBorder="1" applyAlignment="1">
      <alignment horizontal="center" vertical="center"/>
    </xf>
    <xf numFmtId="164" fontId="26" fillId="13" borderId="14" xfId="2" applyNumberFormat="1" applyFont="1" applyFill="1" applyBorder="1" applyAlignment="1">
      <alignment horizontal="center" vertical="center"/>
    </xf>
    <xf numFmtId="164" fontId="28" fillId="13" borderId="15" xfId="2" applyNumberFormat="1" applyFont="1" applyFill="1" applyBorder="1" applyAlignment="1">
      <alignment horizontal="center" vertical="center"/>
    </xf>
    <xf numFmtId="164" fontId="28" fillId="13" borderId="14" xfId="2" applyNumberFormat="1" applyFont="1" applyFill="1" applyBorder="1" applyAlignment="1">
      <alignment horizontal="center" vertical="center"/>
    </xf>
    <xf numFmtId="0" fontId="29" fillId="4" borderId="24" xfId="1" applyFont="1" applyFill="1" applyBorder="1" applyAlignment="1">
      <alignment horizontal="right" vertical="center"/>
    </xf>
    <xf numFmtId="164" fontId="30" fillId="4" borderId="26" xfId="2" applyNumberFormat="1" applyFont="1" applyFill="1" applyBorder="1" applyAlignment="1">
      <alignment horizontal="center" vertical="center"/>
    </xf>
    <xf numFmtId="0" fontId="51" fillId="6" borderId="13" xfId="1" applyFont="1" applyFill="1" applyBorder="1" applyAlignment="1">
      <alignment horizontal="left" vertical="center"/>
    </xf>
    <xf numFmtId="164" fontId="28" fillId="4" borderId="14" xfId="2" applyNumberFormat="1" applyFont="1" applyFill="1" applyBorder="1" applyAlignment="1">
      <alignment horizontal="center" vertical="center"/>
    </xf>
    <xf numFmtId="164" fontId="30" fillId="4" borderId="13" xfId="2" applyNumberFormat="1" applyFont="1" applyFill="1" applyBorder="1" applyAlignment="1">
      <alignment horizontal="center" vertical="center"/>
    </xf>
    <xf numFmtId="164" fontId="30" fillId="4" borderId="14" xfId="2" applyNumberFormat="1" applyFont="1" applyFill="1" applyBorder="1" applyAlignment="1">
      <alignment horizontal="center" vertical="center"/>
    </xf>
    <xf numFmtId="0" fontId="19" fillId="6" borderId="13" xfId="1" applyFont="1" applyFill="1" applyBorder="1" applyAlignment="1">
      <alignment horizontal="left" vertical="center"/>
    </xf>
    <xf numFmtId="0" fontId="19" fillId="6" borderId="13" xfId="2" applyFont="1" applyFill="1" applyBorder="1" applyAlignment="1">
      <alignment horizontal="center" vertical="center"/>
    </xf>
    <xf numFmtId="0" fontId="19" fillId="6" borderId="14" xfId="2" applyFont="1" applyFill="1" applyBorder="1" applyAlignment="1">
      <alignment horizontal="center" vertical="center"/>
    </xf>
    <xf numFmtId="0" fontId="19" fillId="12" borderId="13" xfId="2" applyFont="1" applyFill="1" applyBorder="1" applyAlignment="1">
      <alignment horizontal="center" vertical="center"/>
    </xf>
    <xf numFmtId="0" fontId="19" fillId="16" borderId="13" xfId="2" applyFont="1" applyFill="1" applyBorder="1" applyAlignment="1">
      <alignment horizontal="center" vertical="center"/>
    </xf>
    <xf numFmtId="0" fontId="18" fillId="6" borderId="13" xfId="1" applyFont="1" applyFill="1" applyBorder="1" applyAlignment="1">
      <alignment horizontal="left" vertical="center"/>
    </xf>
    <xf numFmtId="0" fontId="31" fillId="6" borderId="12" xfId="5" applyFont="1" applyFill="1" applyBorder="1" applyAlignment="1">
      <alignment horizontal="left" vertical="center" wrapText="1"/>
    </xf>
    <xf numFmtId="0" fontId="6" fillId="2" borderId="12" xfId="2" applyFont="1" applyFill="1" applyBorder="1" applyAlignment="1">
      <alignment horizontal="left" vertical="center" wrapText="1"/>
    </xf>
    <xf numFmtId="0" fontId="18" fillId="2" borderId="32" xfId="1" applyFont="1" applyFill="1" applyBorder="1" applyAlignment="1">
      <alignment horizontal="left" vertical="center"/>
    </xf>
    <xf numFmtId="0" fontId="19" fillId="2" borderId="32" xfId="2" applyFont="1" applyFill="1" applyBorder="1" applyAlignment="1">
      <alignment horizontal="center" vertical="center"/>
    </xf>
    <xf numFmtId="0" fontId="19" fillId="2" borderId="33" xfId="2" applyFont="1" applyFill="1" applyBorder="1" applyAlignment="1">
      <alignment horizontal="center" vertical="center"/>
    </xf>
    <xf numFmtId="0" fontId="19" fillId="2" borderId="35" xfId="2" applyFont="1" applyFill="1" applyBorder="1" applyAlignment="1">
      <alignment horizontal="center" vertical="center"/>
    </xf>
    <xf numFmtId="164" fontId="30" fillId="4" borderId="25" xfId="2" applyNumberFormat="1" applyFont="1" applyFill="1" applyBorder="1" applyAlignment="1">
      <alignment horizontal="center" vertical="center"/>
    </xf>
    <xf numFmtId="0" fontId="32" fillId="5" borderId="23" xfId="1" applyFont="1" applyFill="1" applyBorder="1" applyAlignment="1">
      <alignment horizontal="left" vertical="center"/>
    </xf>
    <xf numFmtId="0" fontId="19" fillId="2" borderId="13" xfId="2" applyFont="1" applyFill="1" applyBorder="1" applyAlignment="1">
      <alignment horizontal="center" vertical="center"/>
    </xf>
    <xf numFmtId="0" fontId="19" fillId="2" borderId="14" xfId="2" applyFont="1" applyFill="1" applyBorder="1" applyAlignment="1">
      <alignment horizontal="center" vertical="center"/>
    </xf>
    <xf numFmtId="0" fontId="31" fillId="2" borderId="4" xfId="6" applyFont="1" applyFill="1" applyBorder="1" applyAlignment="1">
      <alignment horizontal="left" vertical="center" wrapText="1"/>
    </xf>
    <xf numFmtId="0" fontId="6" fillId="0" borderId="4" xfId="2" applyFont="1" applyBorder="1" applyAlignment="1">
      <alignment horizontal="center" vertical="center"/>
    </xf>
    <xf numFmtId="0" fontId="8" fillId="2" borderId="4" xfId="1" applyFont="1" applyFill="1" applyBorder="1" applyAlignment="1">
      <alignment horizontal="left" vertical="center"/>
    </xf>
    <xf numFmtId="0" fontId="6" fillId="0" borderId="5" xfId="2" applyFont="1" applyBorder="1" applyAlignment="1">
      <alignment horizontal="center" vertical="center"/>
    </xf>
    <xf numFmtId="0" fontId="6" fillId="0" borderId="4" xfId="2" applyFont="1" applyBorder="1" applyAlignment="1">
      <alignment horizontal="left" vertical="center" wrapText="1"/>
    </xf>
  </cellXfs>
  <cellStyles count="7">
    <cellStyle name="Excel_BuiltIn_Magyarázó szöveg" xfId="5" xr:uid="{00000000-0005-0000-0000-00000A000000}"/>
    <cellStyle name="Excel_BuiltIn_Magyarázó szöveg 1" xfId="6" xr:uid="{00000000-0005-0000-0000-00000B000000}"/>
    <cellStyle name="Magyarázó szöveg 2" xfId="1" xr:uid="{00000000-0005-0000-0000-000006000000}"/>
    <cellStyle name="Normál" xfId="0" builtinId="0"/>
    <cellStyle name="Normál 2" xfId="2" xr:uid="{00000000-0005-0000-0000-000007000000}"/>
    <cellStyle name="Normál 2 3" xfId="3" xr:uid="{00000000-0005-0000-0000-000008000000}"/>
    <cellStyle name="Normál 3" xfId="4" xr:uid="{00000000-0005-0000-0000-000009000000}"/>
  </cellStyles>
  <dxfs count="0"/>
  <tableStyles count="0" defaultTableStyle="TableStyleMedium2" defaultPivotStyle="PivotStyleLight16"/>
  <colors>
    <indexedColors>
      <rgbColor rgb="FF000000"/>
      <rgbColor rgb="FFFFFFFF"/>
      <rgbColor rgb="FFFF0000"/>
      <rgbColor rgb="FF00FF00"/>
      <rgbColor rgb="FF1A11E4"/>
      <rgbColor rgb="FFFFFF00"/>
      <rgbColor rgb="FFFF00FF"/>
      <rgbColor rgb="FF00FFFF"/>
      <rgbColor rgb="FF800000"/>
      <rgbColor rgb="FF008000"/>
      <rgbColor rgb="FF000080"/>
      <rgbColor rgb="FF808000"/>
      <rgbColor rgb="FF800080"/>
      <rgbColor rgb="FF008080"/>
      <rgbColor rgb="FFC0C0C0"/>
      <rgbColor rgb="FF808080"/>
      <rgbColor rgb="FF9999FF"/>
      <rgbColor rgb="FFC0504D"/>
      <rgbColor rgb="FFFFFFD7"/>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99FF66"/>
      <rgbColor rgb="FFDDDDDD"/>
      <rgbColor rgb="FFFFFF66"/>
      <rgbColor rgb="FF99CCFF"/>
      <rgbColor rgb="FFFF99CC"/>
      <rgbColor rgb="FFCC99FF"/>
      <rgbColor rgb="FFFFE994"/>
      <rgbColor rgb="FF3366FF"/>
      <rgbColor rgb="FF33CCCC"/>
      <rgbColor rgb="FF92D050"/>
      <rgbColor rgb="FFFFC000"/>
      <rgbColor rgb="FFE46C0A"/>
      <rgbColor rgb="FFFF6600"/>
      <rgbColor rgb="FF4F81BD"/>
      <rgbColor rgb="FF969696"/>
      <rgbColor rgb="FF003366"/>
      <rgbColor rgb="FF339966"/>
      <rgbColor rgb="FF003300"/>
      <rgbColor rgb="FF232629"/>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1A1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785"/>
  <sheetViews>
    <sheetView tabSelected="1" zoomScaleNormal="100" workbookViewId="0">
      <selection activeCell="C318" sqref="C318:F318"/>
    </sheetView>
  </sheetViews>
  <sheetFormatPr defaultColWidth="9" defaultRowHeight="15.75"/>
  <cols>
    <col min="1" max="1" width="18.42578125" style="1" customWidth="1"/>
    <col min="2" max="2" width="46.7109375" style="2" customWidth="1"/>
    <col min="3" max="3" width="5.140625" style="1" customWidth="1"/>
    <col min="4" max="6" width="5.140625" style="3" customWidth="1"/>
    <col min="7" max="7" width="5.140625" style="1" customWidth="1"/>
    <col min="8" max="9" width="5.140625" style="3" customWidth="1"/>
    <col min="10" max="10" width="4.140625" style="1" customWidth="1"/>
    <col min="11" max="11" width="6.42578125" style="2" customWidth="1"/>
    <col min="12" max="12" width="4.140625" style="4" customWidth="1"/>
    <col min="13" max="13" width="18" style="3" customWidth="1"/>
    <col min="14" max="14" width="40.5703125" style="3" customWidth="1"/>
    <col min="15" max="15" width="17.85546875" style="5" customWidth="1"/>
    <col min="16" max="16" width="33.42578125" style="6" customWidth="1"/>
    <col min="17" max="17" width="37.42578125" style="3" customWidth="1"/>
    <col min="18" max="18" width="11.5703125" style="2" customWidth="1"/>
    <col min="19" max="250" width="9" style="2"/>
    <col min="251" max="251" width="22.5703125" style="2" customWidth="1"/>
    <col min="252" max="252" width="43.85546875" style="2" customWidth="1"/>
    <col min="253" max="256" width="3.5703125" style="2" customWidth="1"/>
    <col min="257" max="260" width="5.140625" style="2" customWidth="1"/>
    <col min="261" max="261" width="3.5703125" style="2" customWidth="1"/>
    <col min="262" max="262" width="6" style="2" customWidth="1"/>
    <col min="263" max="263" width="4.140625" style="2" customWidth="1"/>
    <col min="264" max="264" width="18" style="2" customWidth="1"/>
    <col min="265" max="265" width="29.28515625" style="2" customWidth="1"/>
    <col min="266" max="266" width="3.42578125" style="2" customWidth="1"/>
    <col min="267" max="267" width="3.7109375" style="2" customWidth="1"/>
    <col min="268" max="268" width="2.7109375" style="2" customWidth="1"/>
    <col min="269" max="269" width="3.140625" style="2" customWidth="1"/>
    <col min="270" max="270" width="18.85546875" style="2" customWidth="1"/>
    <col min="271" max="271" width="56.5703125" style="2" customWidth="1"/>
    <col min="272" max="506" width="9" style="2"/>
    <col min="507" max="507" width="22.5703125" style="2" customWidth="1"/>
    <col min="508" max="508" width="43.85546875" style="2" customWidth="1"/>
    <col min="509" max="512" width="3.5703125" style="2" customWidth="1"/>
    <col min="513" max="516" width="5.140625" style="2" customWidth="1"/>
    <col min="517" max="517" width="3.5703125" style="2" customWidth="1"/>
    <col min="518" max="518" width="6" style="2" customWidth="1"/>
    <col min="519" max="519" width="4.140625" style="2" customWidth="1"/>
    <col min="520" max="520" width="18" style="2" customWidth="1"/>
    <col min="521" max="521" width="29.28515625" style="2" customWidth="1"/>
    <col min="522" max="522" width="3.42578125" style="2" customWidth="1"/>
    <col min="523" max="523" width="3.7109375" style="2" customWidth="1"/>
    <col min="524" max="524" width="2.7109375" style="2" customWidth="1"/>
    <col min="525" max="525" width="3.140625" style="2" customWidth="1"/>
    <col min="526" max="526" width="18.85546875" style="2" customWidth="1"/>
    <col min="527" max="527" width="56.5703125" style="2" customWidth="1"/>
    <col min="528" max="762" width="9" style="2"/>
    <col min="763" max="763" width="22.5703125" style="2" customWidth="1"/>
    <col min="764" max="764" width="43.85546875" style="2" customWidth="1"/>
    <col min="765" max="768" width="3.5703125" style="2" customWidth="1"/>
    <col min="769" max="772" width="5.140625" style="2" customWidth="1"/>
    <col min="773" max="773" width="3.5703125" style="2" customWidth="1"/>
    <col min="774" max="774" width="6" style="2" customWidth="1"/>
    <col min="775" max="775" width="4.140625" style="2" customWidth="1"/>
    <col min="776" max="776" width="18" style="2" customWidth="1"/>
    <col min="777" max="777" width="29.28515625" style="2" customWidth="1"/>
    <col min="778" max="778" width="3.42578125" style="2" customWidth="1"/>
    <col min="779" max="779" width="3.7109375" style="2" customWidth="1"/>
    <col min="780" max="780" width="2.7109375" style="2" customWidth="1"/>
    <col min="781" max="781" width="3.140625" style="2" customWidth="1"/>
    <col min="782" max="782" width="18.85546875" style="2" customWidth="1"/>
    <col min="783" max="783" width="56.5703125" style="2" customWidth="1"/>
    <col min="784" max="1018" width="9" style="2"/>
    <col min="1019" max="1019" width="22.5703125" style="2" customWidth="1"/>
    <col min="1020" max="1020" width="43.85546875" style="2" customWidth="1"/>
    <col min="1021" max="1022" width="3.5703125" style="2" customWidth="1"/>
    <col min="1023" max="1023" width="11.5703125" customWidth="1"/>
  </cols>
  <sheetData>
    <row r="1" spans="1:1023" s="8" customFormat="1" ht="42" customHeight="1">
      <c r="A1" s="7" t="s">
        <v>0</v>
      </c>
      <c r="B1" s="7"/>
      <c r="C1" s="7"/>
      <c r="D1" s="7"/>
      <c r="E1" s="7"/>
      <c r="F1" s="7"/>
      <c r="G1" s="7"/>
      <c r="H1" s="7"/>
      <c r="I1" s="7"/>
      <c r="J1" s="7"/>
      <c r="K1" s="7"/>
      <c r="L1" s="7"/>
      <c r="M1" s="7"/>
      <c r="N1" s="7"/>
      <c r="O1" s="7"/>
      <c r="P1" s="7"/>
      <c r="Q1" s="7"/>
      <c r="AMI1"/>
    </row>
    <row r="2" spans="1:1023" s="8" customFormat="1" ht="15" customHeight="1">
      <c r="A2" s="9" t="s">
        <v>1</v>
      </c>
      <c r="B2" s="10"/>
      <c r="C2" s="10"/>
      <c r="D2" s="10"/>
      <c r="E2" s="10"/>
      <c r="F2" s="10"/>
      <c r="G2" s="10"/>
      <c r="H2" s="10"/>
      <c r="I2" s="10"/>
      <c r="J2" s="10"/>
      <c r="K2" s="10"/>
      <c r="L2" s="10"/>
      <c r="M2" s="10"/>
      <c r="N2" s="10"/>
      <c r="O2" s="10"/>
      <c r="P2" s="10"/>
      <c r="Q2" s="10"/>
      <c r="AMI2"/>
    </row>
    <row r="3" spans="1:1023" s="8" customFormat="1" ht="18" customHeight="1">
      <c r="A3" s="619" t="s">
        <v>2</v>
      </c>
      <c r="B3" s="619" t="s">
        <v>3</v>
      </c>
      <c r="C3" s="621" t="s">
        <v>4</v>
      </c>
      <c r="D3" s="621"/>
      <c r="E3" s="621"/>
      <c r="F3" s="621"/>
      <c r="G3" s="621" t="s">
        <v>5</v>
      </c>
      <c r="H3" s="621"/>
      <c r="I3" s="621"/>
      <c r="J3" s="619" t="s">
        <v>6</v>
      </c>
      <c r="K3" s="619" t="s">
        <v>7</v>
      </c>
      <c r="L3" s="619" t="s">
        <v>8</v>
      </c>
      <c r="M3" s="619"/>
      <c r="N3" s="619"/>
      <c r="O3" s="619" t="s">
        <v>9</v>
      </c>
      <c r="P3" s="622" t="s">
        <v>10</v>
      </c>
      <c r="Q3" s="619" t="s">
        <v>11</v>
      </c>
      <c r="AMI3"/>
    </row>
    <row r="4" spans="1:1023" s="8" customFormat="1" ht="30.6" customHeight="1">
      <c r="A4" s="619"/>
      <c r="B4" s="619"/>
      <c r="C4" s="11">
        <v>1</v>
      </c>
      <c r="D4" s="12">
        <v>2</v>
      </c>
      <c r="E4" s="12">
        <v>3</v>
      </c>
      <c r="F4" s="13">
        <v>4</v>
      </c>
      <c r="G4" s="14" t="s">
        <v>12</v>
      </c>
      <c r="H4" s="15" t="s">
        <v>13</v>
      </c>
      <c r="I4" s="15" t="s">
        <v>14</v>
      </c>
      <c r="J4" s="619"/>
      <c r="K4" s="619"/>
      <c r="L4" s="619"/>
      <c r="M4" s="619"/>
      <c r="N4" s="619"/>
      <c r="O4" s="619"/>
      <c r="P4" s="622"/>
      <c r="Q4" s="619"/>
      <c r="AMI4"/>
    </row>
    <row r="5" spans="1:1023" s="16" customFormat="1" ht="58.9" customHeight="1">
      <c r="A5" s="620" t="s">
        <v>15</v>
      </c>
      <c r="B5" s="620"/>
      <c r="C5" s="609" t="s">
        <v>16</v>
      </c>
      <c r="D5" s="609"/>
      <c r="E5" s="609"/>
      <c r="F5" s="609"/>
      <c r="G5" s="609"/>
      <c r="H5" s="609"/>
      <c r="I5" s="609"/>
      <c r="J5" s="609"/>
      <c r="K5" s="609"/>
      <c r="L5" s="609"/>
      <c r="M5" s="609"/>
      <c r="N5" s="609"/>
      <c r="O5" s="609"/>
      <c r="P5" s="609"/>
      <c r="Q5" s="609"/>
      <c r="AMI5"/>
    </row>
    <row r="6" spans="1:1023" ht="12.75" customHeight="1">
      <c r="A6" s="163" t="s">
        <v>17</v>
      </c>
      <c r="B6" s="163" t="s">
        <v>18</v>
      </c>
      <c r="C6" s="164" t="s">
        <v>19</v>
      </c>
      <c r="D6" s="164"/>
      <c r="E6" s="164" t="s">
        <v>19</v>
      </c>
      <c r="F6" s="164"/>
      <c r="G6" s="165">
        <v>2</v>
      </c>
      <c r="H6" s="164"/>
      <c r="I6" s="166"/>
      <c r="J6" s="167">
        <v>3</v>
      </c>
      <c r="K6" s="167" t="s">
        <v>20</v>
      </c>
      <c r="L6" s="168" t="s">
        <v>21</v>
      </c>
      <c r="M6" s="169" t="s">
        <v>22</v>
      </c>
      <c r="N6" s="170" t="s">
        <v>23</v>
      </c>
      <c r="O6" s="163" t="s">
        <v>24</v>
      </c>
      <c r="P6" s="163"/>
      <c r="Q6" s="163" t="s">
        <v>25</v>
      </c>
    </row>
    <row r="7" spans="1:1023" ht="12.75" customHeight="1">
      <c r="A7" s="163" t="s">
        <v>22</v>
      </c>
      <c r="B7" s="163" t="s">
        <v>23</v>
      </c>
      <c r="C7" s="164" t="s">
        <v>19</v>
      </c>
      <c r="D7" s="164"/>
      <c r="E7" s="164"/>
      <c r="F7" s="164"/>
      <c r="G7" s="165"/>
      <c r="H7" s="164">
        <v>1</v>
      </c>
      <c r="I7" s="166"/>
      <c r="J7" s="167">
        <v>2</v>
      </c>
      <c r="K7" s="167" t="s">
        <v>26</v>
      </c>
      <c r="L7" s="171"/>
      <c r="M7" s="172"/>
      <c r="N7" s="173"/>
      <c r="O7" s="163" t="s">
        <v>24</v>
      </c>
      <c r="P7" s="163"/>
      <c r="Q7" s="163" t="s">
        <v>27</v>
      </c>
    </row>
    <row r="8" spans="1:1023" s="18" customFormat="1" ht="12.75" customHeight="1">
      <c r="A8" s="163" t="s">
        <v>28</v>
      </c>
      <c r="B8" s="163" t="s">
        <v>29</v>
      </c>
      <c r="C8" s="165"/>
      <c r="D8" s="164" t="s">
        <v>19</v>
      </c>
      <c r="E8" s="164"/>
      <c r="F8" s="164" t="s">
        <v>19</v>
      </c>
      <c r="G8" s="165">
        <v>2</v>
      </c>
      <c r="H8" s="164">
        <v>1</v>
      </c>
      <c r="I8" s="166"/>
      <c r="J8" s="167">
        <v>4</v>
      </c>
      <c r="K8" s="167" t="s">
        <v>20</v>
      </c>
      <c r="L8" s="171"/>
      <c r="M8" s="172"/>
      <c r="N8" s="173"/>
      <c r="O8" s="163" t="s">
        <v>30</v>
      </c>
      <c r="P8" s="163"/>
      <c r="Q8" s="163" t="s">
        <v>31</v>
      </c>
      <c r="R8" s="17"/>
      <c r="AMI8"/>
    </row>
    <row r="9" spans="1:1023" s="18" customFormat="1" ht="12.75" customHeight="1">
      <c r="A9" s="174" t="s">
        <v>32</v>
      </c>
      <c r="B9" s="174" t="s">
        <v>33</v>
      </c>
      <c r="C9" s="175"/>
      <c r="D9" s="176" t="s">
        <v>19</v>
      </c>
      <c r="E9" s="176"/>
      <c r="F9" s="176" t="s">
        <v>19</v>
      </c>
      <c r="G9" s="175">
        <v>2</v>
      </c>
      <c r="H9" s="176"/>
      <c r="I9" s="177"/>
      <c r="J9" s="178">
        <v>3</v>
      </c>
      <c r="K9" s="178" t="s">
        <v>20</v>
      </c>
      <c r="L9" s="179" t="s">
        <v>21</v>
      </c>
      <c r="M9" s="180" t="s">
        <v>34</v>
      </c>
      <c r="N9" s="181" t="s">
        <v>35</v>
      </c>
      <c r="O9" s="174" t="s">
        <v>30</v>
      </c>
      <c r="P9" s="174"/>
      <c r="Q9" s="174" t="s">
        <v>36</v>
      </c>
      <c r="R9" s="19"/>
      <c r="AMI9"/>
    </row>
    <row r="10" spans="1:1023" s="18" customFormat="1" ht="12.75" customHeight="1">
      <c r="A10" s="174" t="s">
        <v>34</v>
      </c>
      <c r="B10" s="174" t="s">
        <v>35</v>
      </c>
      <c r="C10" s="175"/>
      <c r="D10" s="176" t="s">
        <v>19</v>
      </c>
      <c r="E10" s="176"/>
      <c r="F10" s="176" t="s">
        <v>19</v>
      </c>
      <c r="G10" s="175"/>
      <c r="H10" s="176">
        <v>2</v>
      </c>
      <c r="I10" s="177"/>
      <c r="J10" s="178">
        <v>3</v>
      </c>
      <c r="K10" s="178" t="s">
        <v>26</v>
      </c>
      <c r="L10" s="182"/>
      <c r="M10" s="183"/>
      <c r="N10" s="184"/>
      <c r="O10" s="174" t="s">
        <v>30</v>
      </c>
      <c r="P10" s="174"/>
      <c r="Q10" s="174" t="s">
        <v>37</v>
      </c>
      <c r="R10" s="19"/>
      <c r="AMI10"/>
    </row>
    <row r="11" spans="1:1023" s="18" customFormat="1" ht="12.75" customHeight="1">
      <c r="A11" s="163" t="s">
        <v>38</v>
      </c>
      <c r="B11" s="163" t="s">
        <v>39</v>
      </c>
      <c r="C11" s="165"/>
      <c r="D11" s="164"/>
      <c r="E11" s="164"/>
      <c r="F11" s="164" t="s">
        <v>19</v>
      </c>
      <c r="G11" s="165">
        <v>2</v>
      </c>
      <c r="H11" s="164"/>
      <c r="I11" s="166"/>
      <c r="J11" s="167">
        <v>3</v>
      </c>
      <c r="K11" s="167" t="s">
        <v>20</v>
      </c>
      <c r="L11" s="168" t="s">
        <v>21</v>
      </c>
      <c r="M11" s="169" t="s">
        <v>40</v>
      </c>
      <c r="N11" s="170" t="s">
        <v>41</v>
      </c>
      <c r="O11" s="163" t="s">
        <v>42</v>
      </c>
      <c r="P11" s="163"/>
      <c r="Q11" s="163" t="s">
        <v>43</v>
      </c>
      <c r="R11" s="20"/>
      <c r="AMI11"/>
    </row>
    <row r="12" spans="1:1023" s="18" customFormat="1" ht="12.75" customHeight="1">
      <c r="A12" s="163" t="s">
        <v>40</v>
      </c>
      <c r="B12" s="163" t="s">
        <v>41</v>
      </c>
      <c r="C12" s="165"/>
      <c r="D12" s="164" t="s">
        <v>19</v>
      </c>
      <c r="E12" s="164"/>
      <c r="F12" s="164" t="s">
        <v>19</v>
      </c>
      <c r="G12" s="165"/>
      <c r="H12" s="164">
        <v>2</v>
      </c>
      <c r="I12" s="166"/>
      <c r="J12" s="167">
        <v>3</v>
      </c>
      <c r="K12" s="167" t="s">
        <v>26</v>
      </c>
      <c r="L12" s="171"/>
      <c r="M12" s="172"/>
      <c r="N12" s="173"/>
      <c r="O12" s="163" t="s">
        <v>42</v>
      </c>
      <c r="P12" s="163"/>
      <c r="Q12" s="163" t="s">
        <v>44</v>
      </c>
      <c r="R12" s="17"/>
      <c r="AMI12"/>
    </row>
    <row r="13" spans="1:1023" s="18" customFormat="1" ht="12.75" customHeight="1">
      <c r="A13" s="163" t="s">
        <v>45</v>
      </c>
      <c r="B13" s="163" t="s">
        <v>46</v>
      </c>
      <c r="C13" s="165" t="s">
        <v>19</v>
      </c>
      <c r="D13" s="164"/>
      <c r="E13" s="164"/>
      <c r="F13" s="164"/>
      <c r="G13" s="165">
        <v>2</v>
      </c>
      <c r="H13" s="164"/>
      <c r="I13" s="166"/>
      <c r="J13" s="167">
        <v>3</v>
      </c>
      <c r="K13" s="167" t="s">
        <v>20</v>
      </c>
      <c r="L13" s="168" t="s">
        <v>21</v>
      </c>
      <c r="M13" s="169" t="s">
        <v>47</v>
      </c>
      <c r="N13" s="185" t="s">
        <v>48</v>
      </c>
      <c r="O13" s="163" t="s">
        <v>42</v>
      </c>
      <c r="P13" s="163"/>
      <c r="Q13" s="163" t="s">
        <v>49</v>
      </c>
      <c r="R13" s="20"/>
      <c r="AMI13"/>
    </row>
    <row r="14" spans="1:1023" s="18" customFormat="1" ht="12.75" customHeight="1">
      <c r="A14" s="163" t="s">
        <v>47</v>
      </c>
      <c r="B14" s="163" t="s">
        <v>50</v>
      </c>
      <c r="C14" s="165" t="s">
        <v>19</v>
      </c>
      <c r="D14" s="164"/>
      <c r="E14" s="164" t="s">
        <v>19</v>
      </c>
      <c r="F14" s="164"/>
      <c r="G14" s="165"/>
      <c r="H14" s="164">
        <v>2</v>
      </c>
      <c r="I14" s="166"/>
      <c r="J14" s="167">
        <v>3</v>
      </c>
      <c r="K14" s="167" t="s">
        <v>26</v>
      </c>
      <c r="L14" s="171"/>
      <c r="M14" s="172"/>
      <c r="N14" s="173"/>
      <c r="O14" s="163" t="s">
        <v>42</v>
      </c>
      <c r="P14" s="163"/>
      <c r="Q14" s="163" t="s">
        <v>48</v>
      </c>
      <c r="R14" s="17"/>
      <c r="AMI14"/>
    </row>
    <row r="15" spans="1:1023" s="23" customFormat="1" ht="12.75" customHeight="1">
      <c r="A15" s="186" t="s">
        <v>51</v>
      </c>
      <c r="B15" s="187" t="s">
        <v>52</v>
      </c>
      <c r="C15" s="188" t="s">
        <v>19</v>
      </c>
      <c r="D15" s="189"/>
      <c r="E15" s="189" t="s">
        <v>19</v>
      </c>
      <c r="F15" s="189"/>
      <c r="G15" s="190">
        <v>3</v>
      </c>
      <c r="H15" s="191"/>
      <c r="I15" s="191"/>
      <c r="J15" s="192">
        <v>5</v>
      </c>
      <c r="K15" s="193" t="s">
        <v>20</v>
      </c>
      <c r="L15" s="194" t="s">
        <v>21</v>
      </c>
      <c r="M15" s="195" t="s">
        <v>53</v>
      </c>
      <c r="N15" s="196" t="s">
        <v>54</v>
      </c>
      <c r="O15" s="187" t="s">
        <v>55</v>
      </c>
      <c r="P15" s="187"/>
      <c r="Q15" s="187" t="s">
        <v>56</v>
      </c>
      <c r="AMI15"/>
    </row>
    <row r="16" spans="1:1023" s="23" customFormat="1" ht="12.75" customHeight="1">
      <c r="A16" s="186" t="s">
        <v>53</v>
      </c>
      <c r="B16" s="187" t="s">
        <v>54</v>
      </c>
      <c r="C16" s="188" t="s">
        <v>19</v>
      </c>
      <c r="D16" s="189"/>
      <c r="E16" s="189" t="s">
        <v>19</v>
      </c>
      <c r="F16" s="189"/>
      <c r="G16" s="190"/>
      <c r="H16" s="191">
        <v>2</v>
      </c>
      <c r="I16" s="191"/>
      <c r="J16" s="192">
        <v>3</v>
      </c>
      <c r="K16" s="193" t="s">
        <v>26</v>
      </c>
      <c r="L16" s="197"/>
      <c r="M16" s="198"/>
      <c r="N16" s="199"/>
      <c r="O16" s="187" t="s">
        <v>55</v>
      </c>
      <c r="P16" s="187"/>
      <c r="Q16" s="187" t="s">
        <v>57</v>
      </c>
      <c r="AMI16"/>
    </row>
    <row r="17" spans="1:1023" ht="12.75" customHeight="1">
      <c r="A17" s="187" t="s">
        <v>58</v>
      </c>
      <c r="B17" s="200" t="s">
        <v>59</v>
      </c>
      <c r="C17" s="188" t="s">
        <v>19</v>
      </c>
      <c r="D17" s="189"/>
      <c r="E17" s="189" t="s">
        <v>19</v>
      </c>
      <c r="F17" s="189"/>
      <c r="G17" s="201">
        <v>2</v>
      </c>
      <c r="H17" s="202"/>
      <c r="I17" s="191"/>
      <c r="J17" s="192">
        <v>3</v>
      </c>
      <c r="K17" s="203" t="s">
        <v>20</v>
      </c>
      <c r="L17" s="204" t="s">
        <v>21</v>
      </c>
      <c r="M17" s="205" t="s">
        <v>60</v>
      </c>
      <c r="N17" s="206" t="s">
        <v>61</v>
      </c>
      <c r="O17" s="187" t="s">
        <v>62</v>
      </c>
      <c r="P17" s="207"/>
      <c r="Q17" s="187" t="s">
        <v>63</v>
      </c>
    </row>
    <row r="18" spans="1:1023" ht="12.75" customHeight="1">
      <c r="A18" s="187" t="s">
        <v>60</v>
      </c>
      <c r="B18" s="200" t="s">
        <v>61</v>
      </c>
      <c r="C18" s="188" t="s">
        <v>19</v>
      </c>
      <c r="D18" s="189"/>
      <c r="E18" s="189" t="s">
        <v>19</v>
      </c>
      <c r="F18" s="189"/>
      <c r="G18" s="201"/>
      <c r="H18" s="202">
        <v>2</v>
      </c>
      <c r="I18" s="191"/>
      <c r="J18" s="192">
        <v>3</v>
      </c>
      <c r="K18" s="203" t="s">
        <v>26</v>
      </c>
      <c r="L18" s="190"/>
      <c r="M18" s="195"/>
      <c r="N18" s="208"/>
      <c r="O18" s="187" t="s">
        <v>62</v>
      </c>
      <c r="P18" s="207"/>
      <c r="Q18" s="187" t="s">
        <v>64</v>
      </c>
    </row>
    <row r="19" spans="1:1023" s="18" customFormat="1" ht="12.75" customHeight="1">
      <c r="A19" s="163" t="s">
        <v>65</v>
      </c>
      <c r="B19" s="163" t="s">
        <v>66</v>
      </c>
      <c r="C19" s="165"/>
      <c r="D19" s="164" t="s">
        <v>19</v>
      </c>
      <c r="E19" s="164"/>
      <c r="F19" s="164" t="s">
        <v>19</v>
      </c>
      <c r="G19" s="165">
        <v>2</v>
      </c>
      <c r="H19" s="164"/>
      <c r="I19" s="166"/>
      <c r="J19" s="167">
        <v>3</v>
      </c>
      <c r="K19" s="167" t="s">
        <v>20</v>
      </c>
      <c r="L19" s="168" t="s">
        <v>21</v>
      </c>
      <c r="M19" s="169" t="s">
        <v>67</v>
      </c>
      <c r="N19" s="170" t="s">
        <v>68</v>
      </c>
      <c r="O19" s="163" t="s">
        <v>69</v>
      </c>
      <c r="P19" s="163"/>
      <c r="Q19" s="163" t="s">
        <v>70</v>
      </c>
      <c r="R19" s="20"/>
      <c r="AMI19"/>
    </row>
    <row r="20" spans="1:1023" s="18" customFormat="1" ht="12.75" customHeight="1">
      <c r="A20" s="163" t="s">
        <v>67</v>
      </c>
      <c r="B20" s="163" t="s">
        <v>68</v>
      </c>
      <c r="C20" s="165"/>
      <c r="D20" s="164" t="s">
        <v>19</v>
      </c>
      <c r="E20" s="164"/>
      <c r="F20" s="164" t="s">
        <v>19</v>
      </c>
      <c r="G20" s="165"/>
      <c r="H20" s="164">
        <v>2</v>
      </c>
      <c r="I20" s="166"/>
      <c r="J20" s="167">
        <v>3</v>
      </c>
      <c r="K20" s="167" t="s">
        <v>26</v>
      </c>
      <c r="L20" s="171"/>
      <c r="M20" s="172"/>
      <c r="N20" s="209"/>
      <c r="O20" s="163" t="s">
        <v>69</v>
      </c>
      <c r="P20" s="163"/>
      <c r="Q20" s="163" t="s">
        <v>71</v>
      </c>
      <c r="R20" s="20"/>
      <c r="AMI20"/>
    </row>
    <row r="21" spans="1:1023" ht="12.75" customHeight="1">
      <c r="A21" s="187" t="s">
        <v>72</v>
      </c>
      <c r="B21" s="200" t="s">
        <v>73</v>
      </c>
      <c r="C21" s="188" t="s">
        <v>19</v>
      </c>
      <c r="D21" s="189"/>
      <c r="E21" s="189" t="s">
        <v>19</v>
      </c>
      <c r="F21" s="189"/>
      <c r="G21" s="190">
        <v>2</v>
      </c>
      <c r="H21" s="191"/>
      <c r="I21" s="191"/>
      <c r="J21" s="192">
        <v>4</v>
      </c>
      <c r="K21" s="203" t="s">
        <v>20</v>
      </c>
      <c r="L21" s="194" t="s">
        <v>21</v>
      </c>
      <c r="M21" s="195" t="s">
        <v>74</v>
      </c>
      <c r="N21" s="210" t="s">
        <v>75</v>
      </c>
      <c r="O21" s="187" t="s">
        <v>76</v>
      </c>
      <c r="P21" s="207"/>
      <c r="Q21" s="187" t="s">
        <v>77</v>
      </c>
    </row>
    <row r="22" spans="1:1023" ht="12.75" customHeight="1">
      <c r="A22" s="187" t="s">
        <v>74</v>
      </c>
      <c r="B22" s="200" t="s">
        <v>75</v>
      </c>
      <c r="C22" s="188" t="s">
        <v>19</v>
      </c>
      <c r="D22" s="189"/>
      <c r="E22" s="189" t="s">
        <v>19</v>
      </c>
      <c r="F22" s="189"/>
      <c r="G22" s="190"/>
      <c r="H22" s="191">
        <v>2</v>
      </c>
      <c r="I22" s="191"/>
      <c r="J22" s="192">
        <v>3</v>
      </c>
      <c r="K22" s="203" t="s">
        <v>26</v>
      </c>
      <c r="L22" s="190"/>
      <c r="M22" s="195"/>
      <c r="N22" s="208"/>
      <c r="O22" s="187" t="s">
        <v>76</v>
      </c>
      <c r="P22" s="207"/>
      <c r="Q22" s="187" t="s">
        <v>78</v>
      </c>
    </row>
    <row r="23" spans="1:1023" s="25" customFormat="1" ht="12.75" customHeight="1">
      <c r="A23" s="174" t="s">
        <v>79</v>
      </c>
      <c r="B23" s="174" t="s">
        <v>80</v>
      </c>
      <c r="C23" s="175"/>
      <c r="D23" s="176" t="s">
        <v>19</v>
      </c>
      <c r="E23" s="176"/>
      <c r="F23" s="176" t="s">
        <v>19</v>
      </c>
      <c r="G23" s="175">
        <v>2</v>
      </c>
      <c r="H23" s="176"/>
      <c r="I23" s="177"/>
      <c r="J23" s="178">
        <v>3</v>
      </c>
      <c r="K23" s="178" t="s">
        <v>20</v>
      </c>
      <c r="L23" s="179" t="s">
        <v>21</v>
      </c>
      <c r="M23" s="180" t="s">
        <v>81</v>
      </c>
      <c r="N23" s="181" t="s">
        <v>82</v>
      </c>
      <c r="O23" s="174" t="s">
        <v>83</v>
      </c>
      <c r="P23" s="174"/>
      <c r="Q23" s="174" t="s">
        <v>84</v>
      </c>
      <c r="R23" s="24"/>
      <c r="AMB23" s="26"/>
      <c r="AMC23" s="26"/>
      <c r="AMD23" s="26"/>
      <c r="AME23" s="26"/>
      <c r="AMF23" s="26"/>
      <c r="AMG23" s="26"/>
      <c r="AMH23" s="26"/>
      <c r="AMI23"/>
    </row>
    <row r="24" spans="1:1023" s="25" customFormat="1" ht="12.75" customHeight="1">
      <c r="A24" s="174" t="s">
        <v>81</v>
      </c>
      <c r="B24" s="174" t="s">
        <v>82</v>
      </c>
      <c r="C24" s="175"/>
      <c r="D24" s="176" t="s">
        <v>19</v>
      </c>
      <c r="E24" s="176"/>
      <c r="F24" s="176" t="s">
        <v>19</v>
      </c>
      <c r="G24" s="175"/>
      <c r="H24" s="176">
        <v>2</v>
      </c>
      <c r="I24" s="177"/>
      <c r="J24" s="178">
        <v>3</v>
      </c>
      <c r="K24" s="178" t="s">
        <v>26</v>
      </c>
      <c r="L24" s="182"/>
      <c r="M24" s="183"/>
      <c r="N24" s="211"/>
      <c r="O24" s="174" t="s">
        <v>83</v>
      </c>
      <c r="P24" s="174"/>
      <c r="Q24" s="174" t="s">
        <v>85</v>
      </c>
      <c r="R24" s="24"/>
      <c r="AMB24" s="26"/>
      <c r="AMC24" s="26"/>
      <c r="AMD24" s="26"/>
      <c r="AME24" s="26"/>
      <c r="AMF24" s="26"/>
      <c r="AMG24" s="26"/>
      <c r="AMH24" s="26"/>
      <c r="AMI24"/>
    </row>
    <row r="25" spans="1:1023" ht="12.75" customHeight="1">
      <c r="A25" s="186" t="s">
        <v>86</v>
      </c>
      <c r="B25" s="187" t="s">
        <v>87</v>
      </c>
      <c r="C25" s="189" t="s">
        <v>19</v>
      </c>
      <c r="D25" s="189"/>
      <c r="E25" s="189" t="s">
        <v>19</v>
      </c>
      <c r="F25" s="189"/>
      <c r="G25" s="212">
        <v>2</v>
      </c>
      <c r="H25" s="213"/>
      <c r="I25" s="191"/>
      <c r="J25" s="214">
        <v>3</v>
      </c>
      <c r="K25" s="193" t="s">
        <v>20</v>
      </c>
      <c r="L25" s="194" t="s">
        <v>21</v>
      </c>
      <c r="M25" s="195" t="s">
        <v>88</v>
      </c>
      <c r="N25" s="196" t="s">
        <v>89</v>
      </c>
      <c r="O25" s="163" t="s">
        <v>90</v>
      </c>
      <c r="P25" s="187"/>
      <c r="Q25" s="187" t="s">
        <v>91</v>
      </c>
    </row>
    <row r="26" spans="1:1023" ht="12.75" customHeight="1">
      <c r="A26" s="186" t="s">
        <v>88</v>
      </c>
      <c r="B26" s="187" t="s">
        <v>89</v>
      </c>
      <c r="C26" s="189" t="s">
        <v>19</v>
      </c>
      <c r="D26" s="189"/>
      <c r="E26" s="189" t="s">
        <v>19</v>
      </c>
      <c r="F26" s="189"/>
      <c r="G26" s="212"/>
      <c r="H26" s="213">
        <v>2</v>
      </c>
      <c r="I26" s="191"/>
      <c r="J26" s="214">
        <v>3</v>
      </c>
      <c r="K26" s="193" t="s">
        <v>26</v>
      </c>
      <c r="L26" s="197"/>
      <c r="M26" s="198"/>
      <c r="N26" s="199"/>
      <c r="O26" s="163" t="s">
        <v>90</v>
      </c>
      <c r="P26" s="187"/>
      <c r="Q26" s="187" t="s">
        <v>92</v>
      </c>
    </row>
    <row r="27" spans="1:1023" s="18" customFormat="1" ht="12.75" customHeight="1">
      <c r="A27" s="174" t="s">
        <v>93</v>
      </c>
      <c r="B27" s="174" t="s">
        <v>94</v>
      </c>
      <c r="C27" s="175"/>
      <c r="D27" s="176" t="s">
        <v>19</v>
      </c>
      <c r="E27" s="176"/>
      <c r="F27" s="176" t="s">
        <v>19</v>
      </c>
      <c r="G27" s="175">
        <v>2</v>
      </c>
      <c r="H27" s="176">
        <v>1</v>
      </c>
      <c r="I27" s="177"/>
      <c r="J27" s="178">
        <v>4</v>
      </c>
      <c r="K27" s="178" t="s">
        <v>20</v>
      </c>
      <c r="L27" s="182"/>
      <c r="M27" s="183"/>
      <c r="N27" s="211"/>
      <c r="O27" s="174" t="s">
        <v>95</v>
      </c>
      <c r="P27" s="174"/>
      <c r="Q27" s="174" t="s">
        <v>96</v>
      </c>
      <c r="R27" s="17"/>
      <c r="AMI27"/>
    </row>
    <row r="28" spans="1:1023" ht="12.75" customHeight="1">
      <c r="A28" s="186" t="s">
        <v>97</v>
      </c>
      <c r="B28" s="187" t="s">
        <v>98</v>
      </c>
      <c r="C28" s="189" t="s">
        <v>19</v>
      </c>
      <c r="D28" s="189"/>
      <c r="E28" s="189" t="s">
        <v>19</v>
      </c>
      <c r="F28" s="189"/>
      <c r="G28" s="212">
        <v>2</v>
      </c>
      <c r="H28" s="213"/>
      <c r="I28" s="215"/>
      <c r="J28" s="214">
        <v>3</v>
      </c>
      <c r="K28" s="193" t="s">
        <v>20</v>
      </c>
      <c r="L28" s="194" t="s">
        <v>21</v>
      </c>
      <c r="M28" s="195" t="s">
        <v>99</v>
      </c>
      <c r="N28" s="196" t="s">
        <v>100</v>
      </c>
      <c r="O28" s="187" t="s">
        <v>101</v>
      </c>
      <c r="P28" s="187"/>
      <c r="Q28" s="187" t="s">
        <v>102</v>
      </c>
    </row>
    <row r="29" spans="1:1023" ht="12.75" customHeight="1">
      <c r="A29" s="186" t="s">
        <v>99</v>
      </c>
      <c r="B29" s="187" t="s">
        <v>100</v>
      </c>
      <c r="C29" s="189" t="s">
        <v>19</v>
      </c>
      <c r="D29" s="189"/>
      <c r="E29" s="189" t="s">
        <v>19</v>
      </c>
      <c r="F29" s="189"/>
      <c r="G29" s="212"/>
      <c r="H29" s="213">
        <v>1</v>
      </c>
      <c r="I29" s="215"/>
      <c r="J29" s="214">
        <v>1</v>
      </c>
      <c r="K29" s="193" t="s">
        <v>26</v>
      </c>
      <c r="L29" s="197"/>
      <c r="M29" s="198"/>
      <c r="N29" s="199"/>
      <c r="O29" s="187" t="s">
        <v>101</v>
      </c>
      <c r="P29" s="187"/>
      <c r="Q29" s="187" t="s">
        <v>103</v>
      </c>
    </row>
    <row r="30" spans="1:1023" s="18" customFormat="1" ht="12.75" customHeight="1">
      <c r="A30" s="163" t="s">
        <v>104</v>
      </c>
      <c r="B30" s="163" t="s">
        <v>105</v>
      </c>
      <c r="C30" s="165" t="s">
        <v>19</v>
      </c>
      <c r="D30" s="164"/>
      <c r="E30" s="164" t="s">
        <v>19</v>
      </c>
      <c r="F30" s="164"/>
      <c r="G30" s="165">
        <v>2</v>
      </c>
      <c r="H30" s="164"/>
      <c r="I30" s="166"/>
      <c r="J30" s="167">
        <v>3</v>
      </c>
      <c r="K30" s="167" t="s">
        <v>20</v>
      </c>
      <c r="L30" s="168" t="s">
        <v>21</v>
      </c>
      <c r="M30" s="169" t="s">
        <v>106</v>
      </c>
      <c r="N30" s="170" t="s">
        <v>107</v>
      </c>
      <c r="O30" s="163" t="s">
        <v>108</v>
      </c>
      <c r="P30" s="163"/>
      <c r="Q30" s="163" t="s">
        <v>109</v>
      </c>
      <c r="R30" s="20"/>
      <c r="AMI30"/>
    </row>
    <row r="31" spans="1:1023" s="18" customFormat="1" ht="12.75" customHeight="1">
      <c r="A31" s="163" t="s">
        <v>106</v>
      </c>
      <c r="B31" s="163" t="s">
        <v>107</v>
      </c>
      <c r="C31" s="165" t="s">
        <v>19</v>
      </c>
      <c r="D31" s="164"/>
      <c r="E31" s="164" t="s">
        <v>19</v>
      </c>
      <c r="F31" s="164"/>
      <c r="G31" s="165"/>
      <c r="H31" s="164">
        <v>2</v>
      </c>
      <c r="I31" s="166"/>
      <c r="J31" s="167">
        <v>3</v>
      </c>
      <c r="K31" s="167" t="s">
        <v>26</v>
      </c>
      <c r="L31" s="171"/>
      <c r="M31" s="172"/>
      <c r="N31" s="209"/>
      <c r="O31" s="163" t="s">
        <v>108</v>
      </c>
      <c r="P31" s="163"/>
      <c r="Q31" s="163" t="s">
        <v>110</v>
      </c>
      <c r="R31" s="20"/>
      <c r="AMI31"/>
    </row>
    <row r="32" spans="1:1023" ht="12.75" customHeight="1">
      <c r="A32" s="186" t="s">
        <v>111</v>
      </c>
      <c r="B32" s="187" t="s">
        <v>112</v>
      </c>
      <c r="C32" s="189" t="s">
        <v>19</v>
      </c>
      <c r="D32" s="189"/>
      <c r="E32" s="189" t="s">
        <v>19</v>
      </c>
      <c r="F32" s="189"/>
      <c r="G32" s="216">
        <v>3</v>
      </c>
      <c r="H32" s="202"/>
      <c r="I32" s="215"/>
      <c r="J32" s="192">
        <v>4</v>
      </c>
      <c r="K32" s="193" t="s">
        <v>20</v>
      </c>
      <c r="L32" s="197"/>
      <c r="M32" s="198"/>
      <c r="N32" s="199"/>
      <c r="O32" s="187" t="s">
        <v>113</v>
      </c>
      <c r="P32" s="187"/>
      <c r="Q32" s="187" t="s">
        <v>114</v>
      </c>
    </row>
    <row r="33" spans="1:1023" ht="12.75" customHeight="1">
      <c r="A33" s="186" t="s">
        <v>115</v>
      </c>
      <c r="B33" s="187" t="s">
        <v>116</v>
      </c>
      <c r="C33" s="188"/>
      <c r="D33" s="189" t="s">
        <v>19</v>
      </c>
      <c r="E33" s="189"/>
      <c r="F33" s="189" t="s">
        <v>19</v>
      </c>
      <c r="G33" s="212">
        <v>2</v>
      </c>
      <c r="H33" s="213"/>
      <c r="I33" s="215"/>
      <c r="J33" s="214">
        <v>3</v>
      </c>
      <c r="K33" s="193" t="s">
        <v>20</v>
      </c>
      <c r="L33" s="194" t="s">
        <v>21</v>
      </c>
      <c r="M33" s="195" t="s">
        <v>117</v>
      </c>
      <c r="N33" s="196" t="s">
        <v>118</v>
      </c>
      <c r="O33" s="187" t="s">
        <v>119</v>
      </c>
      <c r="P33" s="187"/>
      <c r="Q33" s="187" t="s">
        <v>120</v>
      </c>
    </row>
    <row r="34" spans="1:1023" ht="12.75" customHeight="1">
      <c r="A34" s="186" t="s">
        <v>117</v>
      </c>
      <c r="B34" s="187" t="s">
        <v>118</v>
      </c>
      <c r="C34" s="188"/>
      <c r="D34" s="189" t="s">
        <v>19</v>
      </c>
      <c r="E34" s="189"/>
      <c r="F34" s="189" t="s">
        <v>19</v>
      </c>
      <c r="G34" s="212"/>
      <c r="H34" s="213">
        <v>2</v>
      </c>
      <c r="I34" s="215"/>
      <c r="J34" s="214">
        <v>3</v>
      </c>
      <c r="K34" s="193" t="s">
        <v>26</v>
      </c>
      <c r="L34" s="201"/>
      <c r="M34" s="217"/>
      <c r="N34" s="218"/>
      <c r="O34" s="187" t="s">
        <v>119</v>
      </c>
      <c r="P34" s="187"/>
      <c r="Q34" s="187" t="s">
        <v>121</v>
      </c>
    </row>
    <row r="35" spans="1:1023" s="18" customFormat="1" ht="12.75" customHeight="1">
      <c r="A35" s="163" t="s">
        <v>122</v>
      </c>
      <c r="B35" s="163" t="s">
        <v>123</v>
      </c>
      <c r="C35" s="165"/>
      <c r="D35" s="164" t="s">
        <v>19</v>
      </c>
      <c r="E35" s="164"/>
      <c r="F35" s="164" t="s">
        <v>19</v>
      </c>
      <c r="G35" s="165">
        <v>3</v>
      </c>
      <c r="H35" s="164"/>
      <c r="I35" s="166"/>
      <c r="J35" s="167">
        <v>4</v>
      </c>
      <c r="K35" s="167" t="s">
        <v>20</v>
      </c>
      <c r="L35" s="168" t="s">
        <v>21</v>
      </c>
      <c r="M35" s="169" t="s">
        <v>124</v>
      </c>
      <c r="N35" s="170" t="s">
        <v>125</v>
      </c>
      <c r="O35" s="163" t="s">
        <v>126</v>
      </c>
      <c r="P35" s="163"/>
      <c r="Q35" s="163" t="s">
        <v>127</v>
      </c>
      <c r="R35" s="20"/>
      <c r="AMI35"/>
    </row>
    <row r="36" spans="1:1023" s="18" customFormat="1" ht="12.75" customHeight="1">
      <c r="A36" s="163" t="s">
        <v>124</v>
      </c>
      <c r="B36" s="163" t="s">
        <v>125</v>
      </c>
      <c r="C36" s="165"/>
      <c r="D36" s="164" t="s">
        <v>19</v>
      </c>
      <c r="E36" s="164"/>
      <c r="F36" s="164" t="s">
        <v>19</v>
      </c>
      <c r="G36" s="165"/>
      <c r="H36" s="164">
        <v>2</v>
      </c>
      <c r="I36" s="166"/>
      <c r="J36" s="167">
        <v>3</v>
      </c>
      <c r="K36" s="167" t="s">
        <v>26</v>
      </c>
      <c r="L36" s="171"/>
      <c r="M36" s="172"/>
      <c r="N36" s="209"/>
      <c r="O36" s="163" t="s">
        <v>126</v>
      </c>
      <c r="P36" s="163"/>
      <c r="Q36" s="163" t="s">
        <v>128</v>
      </c>
      <c r="R36" s="20"/>
      <c r="AMI36"/>
    </row>
    <row r="37" spans="1:1023" s="18" customFormat="1" ht="12.75" customHeight="1">
      <c r="A37" s="163" t="s">
        <v>129</v>
      </c>
      <c r="B37" s="163" t="s">
        <v>130</v>
      </c>
      <c r="C37" s="165"/>
      <c r="D37" s="164" t="s">
        <v>19</v>
      </c>
      <c r="E37" s="164"/>
      <c r="F37" s="164" t="s">
        <v>19</v>
      </c>
      <c r="G37" s="165">
        <v>2</v>
      </c>
      <c r="H37" s="164">
        <v>1</v>
      </c>
      <c r="I37" s="166"/>
      <c r="J37" s="167">
        <v>5</v>
      </c>
      <c r="K37" s="167" t="s">
        <v>131</v>
      </c>
      <c r="L37" s="219"/>
      <c r="M37" s="220"/>
      <c r="N37" s="170"/>
      <c r="O37" s="163" t="s">
        <v>24</v>
      </c>
      <c r="P37" s="163"/>
      <c r="Q37" s="163" t="s">
        <v>132</v>
      </c>
      <c r="R37" s="17"/>
      <c r="AMI37"/>
    </row>
    <row r="38" spans="1:1023" s="25" customFormat="1" ht="12.75" customHeight="1">
      <c r="A38" s="221" t="s">
        <v>133</v>
      </c>
      <c r="B38" s="221" t="s">
        <v>134</v>
      </c>
      <c r="C38" s="188"/>
      <c r="D38" s="189" t="s">
        <v>19</v>
      </c>
      <c r="E38" s="189"/>
      <c r="F38" s="189" t="s">
        <v>19</v>
      </c>
      <c r="G38" s="222">
        <v>3</v>
      </c>
      <c r="H38" s="223"/>
      <c r="I38" s="224"/>
      <c r="J38" s="225">
        <v>5</v>
      </c>
      <c r="K38" s="225" t="s">
        <v>20</v>
      </c>
      <c r="L38" s="226" t="s">
        <v>21</v>
      </c>
      <c r="M38" s="227" t="s">
        <v>135</v>
      </c>
      <c r="N38" s="196" t="s">
        <v>136</v>
      </c>
      <c r="O38" s="221" t="s">
        <v>55</v>
      </c>
      <c r="P38" s="221"/>
      <c r="Q38" s="221" t="s">
        <v>137</v>
      </c>
      <c r="R38" s="27"/>
      <c r="AMB38" s="26"/>
      <c r="AMC38" s="26"/>
      <c r="AMD38" s="26"/>
      <c r="AME38" s="26"/>
      <c r="AMF38" s="26"/>
      <c r="AMG38" s="26"/>
      <c r="AMH38" s="26"/>
      <c r="AMI38"/>
    </row>
    <row r="39" spans="1:1023" s="23" customFormat="1" ht="12.75" customHeight="1">
      <c r="A39" s="186" t="s">
        <v>135</v>
      </c>
      <c r="B39" s="187" t="s">
        <v>136</v>
      </c>
      <c r="C39" s="188"/>
      <c r="D39" s="189" t="s">
        <v>19</v>
      </c>
      <c r="E39" s="189"/>
      <c r="F39" s="189" t="s">
        <v>19</v>
      </c>
      <c r="G39" s="190"/>
      <c r="H39" s="191">
        <v>2</v>
      </c>
      <c r="I39" s="191"/>
      <c r="J39" s="192">
        <v>3</v>
      </c>
      <c r="K39" s="193" t="s">
        <v>26</v>
      </c>
      <c r="L39" s="201"/>
      <c r="M39" s="217"/>
      <c r="N39" s="218"/>
      <c r="O39" s="187" t="s">
        <v>55</v>
      </c>
      <c r="P39" s="187"/>
      <c r="Q39" s="187" t="s">
        <v>138</v>
      </c>
      <c r="AMI39"/>
    </row>
    <row r="40" spans="1:1023" s="23" customFormat="1" ht="12.75" customHeight="1">
      <c r="A40" s="163" t="s">
        <v>139</v>
      </c>
      <c r="B40" s="163" t="s">
        <v>140</v>
      </c>
      <c r="C40" s="164" t="s">
        <v>19</v>
      </c>
      <c r="D40" s="164"/>
      <c r="E40" s="164" t="s">
        <v>19</v>
      </c>
      <c r="F40" s="164"/>
      <c r="G40" s="165">
        <v>1</v>
      </c>
      <c r="H40" s="164">
        <v>1</v>
      </c>
      <c r="I40" s="166"/>
      <c r="J40" s="167">
        <v>3</v>
      </c>
      <c r="K40" s="167" t="s">
        <v>20</v>
      </c>
      <c r="L40" s="171"/>
      <c r="M40" s="172"/>
      <c r="N40" s="209"/>
      <c r="O40" s="163" t="s">
        <v>83</v>
      </c>
      <c r="P40" s="163"/>
      <c r="Q40" s="163" t="s">
        <v>141</v>
      </c>
      <c r="AMI40"/>
    </row>
    <row r="41" spans="1:1023" ht="12.75" customHeight="1">
      <c r="A41" s="228" t="s">
        <v>142</v>
      </c>
      <c r="B41" s="200" t="s">
        <v>143</v>
      </c>
      <c r="C41" s="188" t="s">
        <v>19</v>
      </c>
      <c r="D41" s="189"/>
      <c r="E41" s="189" t="s">
        <v>19</v>
      </c>
      <c r="F41" s="189"/>
      <c r="G41" s="229">
        <v>2</v>
      </c>
      <c r="H41" s="230"/>
      <c r="I41" s="231"/>
      <c r="J41" s="232">
        <v>3</v>
      </c>
      <c r="K41" s="233" t="s">
        <v>20</v>
      </c>
      <c r="L41" s="234" t="s">
        <v>21</v>
      </c>
      <c r="M41" s="235" t="s">
        <v>144</v>
      </c>
      <c r="N41" s="236" t="s">
        <v>145</v>
      </c>
      <c r="O41" s="237" t="s">
        <v>146</v>
      </c>
      <c r="P41" s="207"/>
      <c r="Q41" s="228" t="s">
        <v>147</v>
      </c>
    </row>
    <row r="42" spans="1:1023" ht="12.75" customHeight="1">
      <c r="A42" s="228" t="s">
        <v>144</v>
      </c>
      <c r="B42" s="200" t="s">
        <v>145</v>
      </c>
      <c r="C42" s="188" t="s">
        <v>19</v>
      </c>
      <c r="D42" s="189"/>
      <c r="E42" s="189" t="s">
        <v>19</v>
      </c>
      <c r="F42" s="189"/>
      <c r="G42" s="238"/>
      <c r="H42" s="230">
        <v>2</v>
      </c>
      <c r="I42" s="231"/>
      <c r="J42" s="232">
        <v>3</v>
      </c>
      <c r="K42" s="233" t="s">
        <v>26</v>
      </c>
      <c r="L42" s="234"/>
      <c r="M42" s="239"/>
      <c r="N42" s="240"/>
      <c r="O42" s="237" t="s">
        <v>146</v>
      </c>
      <c r="P42" s="207"/>
      <c r="Q42" s="228" t="s">
        <v>148</v>
      </c>
    </row>
    <row r="43" spans="1:1023" s="18" customFormat="1" ht="12.75" customHeight="1">
      <c r="A43" s="163" t="s">
        <v>149</v>
      </c>
      <c r="B43" s="163" t="s">
        <v>150</v>
      </c>
      <c r="C43" s="165"/>
      <c r="D43" s="164" t="s">
        <v>19</v>
      </c>
      <c r="E43" s="164"/>
      <c r="F43" s="164" t="s">
        <v>19</v>
      </c>
      <c r="G43" s="165">
        <v>2</v>
      </c>
      <c r="H43" s="164"/>
      <c r="I43" s="166"/>
      <c r="J43" s="167">
        <v>3</v>
      </c>
      <c r="K43" s="167" t="s">
        <v>20</v>
      </c>
      <c r="L43" s="168" t="s">
        <v>21</v>
      </c>
      <c r="M43" s="169" t="s">
        <v>151</v>
      </c>
      <c r="N43" s="241" t="s">
        <v>152</v>
      </c>
      <c r="O43" s="163" t="s">
        <v>153</v>
      </c>
      <c r="P43" s="163"/>
      <c r="Q43" s="163" t="s">
        <v>154</v>
      </c>
      <c r="R43" s="20"/>
      <c r="AMI43"/>
    </row>
    <row r="44" spans="1:1023" s="18" customFormat="1" ht="12.75" customHeight="1">
      <c r="A44" s="163" t="s">
        <v>151</v>
      </c>
      <c r="B44" s="163" t="s">
        <v>152</v>
      </c>
      <c r="C44" s="165"/>
      <c r="D44" s="164" t="s">
        <v>19</v>
      </c>
      <c r="E44" s="164"/>
      <c r="F44" s="164" t="s">
        <v>19</v>
      </c>
      <c r="G44" s="165"/>
      <c r="H44" s="164">
        <v>2</v>
      </c>
      <c r="I44" s="166"/>
      <c r="J44" s="167">
        <v>3</v>
      </c>
      <c r="K44" s="167" t="s">
        <v>26</v>
      </c>
      <c r="L44" s="171"/>
      <c r="M44" s="172"/>
      <c r="N44" s="209"/>
      <c r="O44" s="163" t="s">
        <v>153</v>
      </c>
      <c r="P44" s="163"/>
      <c r="Q44" s="163" t="s">
        <v>155</v>
      </c>
      <c r="R44" s="17"/>
      <c r="AMI44"/>
    </row>
    <row r="45" spans="1:1023" s="18" customFormat="1" ht="12.75" customHeight="1">
      <c r="A45" s="163" t="s">
        <v>156</v>
      </c>
      <c r="B45" s="163" t="s">
        <v>157</v>
      </c>
      <c r="C45" s="165"/>
      <c r="D45" s="164" t="s">
        <v>19</v>
      </c>
      <c r="E45" s="164"/>
      <c r="F45" s="164" t="s">
        <v>19</v>
      </c>
      <c r="G45" s="165">
        <v>2</v>
      </c>
      <c r="H45" s="164"/>
      <c r="I45" s="166"/>
      <c r="J45" s="167">
        <v>3</v>
      </c>
      <c r="K45" s="167" t="s">
        <v>20</v>
      </c>
      <c r="L45" s="171"/>
      <c r="M45" s="172"/>
      <c r="N45" s="209"/>
      <c r="O45" s="163" t="s">
        <v>101</v>
      </c>
      <c r="P45" s="163"/>
      <c r="Q45" s="163" t="s">
        <v>158</v>
      </c>
      <c r="R45" s="20"/>
      <c r="AMI45"/>
    </row>
    <row r="46" spans="1:1023" s="18" customFormat="1" ht="12.75" customHeight="1">
      <c r="A46" s="163" t="s">
        <v>159</v>
      </c>
      <c r="B46" s="163" t="s">
        <v>160</v>
      </c>
      <c r="C46" s="164" t="s">
        <v>19</v>
      </c>
      <c r="D46" s="164"/>
      <c r="E46" s="164"/>
      <c r="F46" s="164"/>
      <c r="G46" s="165">
        <v>2</v>
      </c>
      <c r="H46" s="164"/>
      <c r="I46" s="166"/>
      <c r="J46" s="167">
        <v>3</v>
      </c>
      <c r="K46" s="167" t="s">
        <v>20</v>
      </c>
      <c r="L46" s="168" t="s">
        <v>21</v>
      </c>
      <c r="M46" s="169" t="s">
        <v>161</v>
      </c>
      <c r="N46" s="241" t="s">
        <v>162</v>
      </c>
      <c r="O46" s="163" t="s">
        <v>153</v>
      </c>
      <c r="P46" s="163"/>
      <c r="Q46" s="163" t="s">
        <v>163</v>
      </c>
      <c r="R46" s="20"/>
      <c r="AMI46"/>
    </row>
    <row r="47" spans="1:1023" s="18" customFormat="1" ht="12.75" customHeight="1">
      <c r="A47" s="163" t="s">
        <v>161</v>
      </c>
      <c r="B47" s="163" t="s">
        <v>162</v>
      </c>
      <c r="C47" s="164" t="s">
        <v>19</v>
      </c>
      <c r="D47" s="164"/>
      <c r="E47" s="164" t="s">
        <v>19</v>
      </c>
      <c r="F47" s="164"/>
      <c r="G47" s="165"/>
      <c r="H47" s="164">
        <v>2</v>
      </c>
      <c r="I47" s="166"/>
      <c r="J47" s="167">
        <v>3</v>
      </c>
      <c r="K47" s="167" t="s">
        <v>26</v>
      </c>
      <c r="L47" s="171"/>
      <c r="M47" s="172"/>
      <c r="N47" s="209"/>
      <c r="O47" s="163" t="s">
        <v>153</v>
      </c>
      <c r="P47" s="163"/>
      <c r="Q47" s="163" t="s">
        <v>164</v>
      </c>
      <c r="R47" s="17"/>
      <c r="AMI47"/>
    </row>
    <row r="48" spans="1:1023" ht="12.75" customHeight="1">
      <c r="A48" s="186" t="s">
        <v>165</v>
      </c>
      <c r="B48" s="187" t="s">
        <v>166</v>
      </c>
      <c r="C48" s="189" t="s">
        <v>19</v>
      </c>
      <c r="D48" s="189"/>
      <c r="E48" s="189" t="s">
        <v>19</v>
      </c>
      <c r="F48" s="189"/>
      <c r="G48" s="212">
        <v>2</v>
      </c>
      <c r="H48" s="213"/>
      <c r="I48" s="215"/>
      <c r="J48" s="214">
        <v>3</v>
      </c>
      <c r="K48" s="193" t="s">
        <v>20</v>
      </c>
      <c r="L48" s="194" t="s">
        <v>21</v>
      </c>
      <c r="M48" s="195" t="s">
        <v>167</v>
      </c>
      <c r="N48" s="242" t="s">
        <v>168</v>
      </c>
      <c r="O48" s="187" t="s">
        <v>169</v>
      </c>
      <c r="P48" s="187"/>
      <c r="Q48" s="187" t="s">
        <v>170</v>
      </c>
    </row>
    <row r="49" spans="1:1023" ht="12.75" customHeight="1">
      <c r="A49" s="186" t="s">
        <v>167</v>
      </c>
      <c r="B49" s="187" t="s">
        <v>168</v>
      </c>
      <c r="C49" s="189" t="s">
        <v>19</v>
      </c>
      <c r="D49" s="189"/>
      <c r="E49" s="189" t="s">
        <v>19</v>
      </c>
      <c r="F49" s="189"/>
      <c r="G49" s="212"/>
      <c r="H49" s="213">
        <v>2</v>
      </c>
      <c r="I49" s="215"/>
      <c r="J49" s="214">
        <v>3</v>
      </c>
      <c r="K49" s="193" t="s">
        <v>26</v>
      </c>
      <c r="L49" s="197"/>
      <c r="M49" s="198"/>
      <c r="N49" s="243"/>
      <c r="O49" s="187" t="s">
        <v>169</v>
      </c>
      <c r="P49" s="187"/>
      <c r="Q49" s="187" t="s">
        <v>171</v>
      </c>
    </row>
    <row r="50" spans="1:1023" s="18" customFormat="1" ht="12.75" customHeight="1">
      <c r="A50" s="244" t="s">
        <v>172</v>
      </c>
      <c r="B50" s="244" t="s">
        <v>173</v>
      </c>
      <c r="C50" s="182"/>
      <c r="D50" s="245" t="s">
        <v>19</v>
      </c>
      <c r="E50" s="245"/>
      <c r="F50" s="245" t="s">
        <v>19</v>
      </c>
      <c r="G50" s="182">
        <v>2</v>
      </c>
      <c r="H50" s="245">
        <v>1</v>
      </c>
      <c r="I50" s="246"/>
      <c r="J50" s="247">
        <v>4</v>
      </c>
      <c r="K50" s="247" t="s">
        <v>20</v>
      </c>
      <c r="L50" s="182"/>
      <c r="M50" s="183"/>
      <c r="N50" s="211"/>
      <c r="O50" s="244" t="s">
        <v>174</v>
      </c>
      <c r="P50" s="244"/>
      <c r="Q50" s="244" t="s">
        <v>175</v>
      </c>
      <c r="R50" s="20"/>
      <c r="AMI50"/>
    </row>
    <row r="51" spans="1:1023" ht="12.75" customHeight="1">
      <c r="A51" s="186" t="s">
        <v>176</v>
      </c>
      <c r="B51" s="187" t="s">
        <v>177</v>
      </c>
      <c r="C51" s="188" t="s">
        <v>19</v>
      </c>
      <c r="D51" s="189"/>
      <c r="E51" s="189" t="s">
        <v>19</v>
      </c>
      <c r="F51" s="189"/>
      <c r="G51" s="212">
        <v>2</v>
      </c>
      <c r="H51" s="213"/>
      <c r="I51" s="191"/>
      <c r="J51" s="214">
        <v>3</v>
      </c>
      <c r="K51" s="193" t="s">
        <v>20</v>
      </c>
      <c r="L51" s="194" t="s">
        <v>21</v>
      </c>
      <c r="M51" s="195" t="s">
        <v>178</v>
      </c>
      <c r="N51" s="242" t="s">
        <v>179</v>
      </c>
      <c r="O51" s="187" t="s">
        <v>180</v>
      </c>
      <c r="P51" s="187"/>
      <c r="Q51" s="187" t="s">
        <v>181</v>
      </c>
    </row>
    <row r="52" spans="1:1023" ht="12.75" customHeight="1">
      <c r="A52" s="186" t="s">
        <v>178</v>
      </c>
      <c r="B52" s="187" t="s">
        <v>179</v>
      </c>
      <c r="C52" s="188" t="s">
        <v>19</v>
      </c>
      <c r="D52" s="189"/>
      <c r="E52" s="189" t="s">
        <v>19</v>
      </c>
      <c r="F52" s="189"/>
      <c r="G52" s="212"/>
      <c r="H52" s="213">
        <v>2</v>
      </c>
      <c r="I52" s="191"/>
      <c r="J52" s="214">
        <v>3</v>
      </c>
      <c r="K52" s="193" t="s">
        <v>26</v>
      </c>
      <c r="L52" s="197"/>
      <c r="M52" s="198"/>
      <c r="N52" s="243"/>
      <c r="O52" s="187" t="s">
        <v>180</v>
      </c>
      <c r="P52" s="187"/>
      <c r="Q52" s="187" t="s">
        <v>182</v>
      </c>
    </row>
    <row r="53" spans="1:1023" ht="12.75" customHeight="1">
      <c r="A53" s="187" t="s">
        <v>183</v>
      </c>
      <c r="B53" s="248" t="s">
        <v>184</v>
      </c>
      <c r="C53" s="188"/>
      <c r="D53" s="189" t="s">
        <v>19</v>
      </c>
      <c r="E53" s="189"/>
      <c r="F53" s="189" t="s">
        <v>19</v>
      </c>
      <c r="G53" s="249">
        <v>2</v>
      </c>
      <c r="H53" s="159">
        <v>1</v>
      </c>
      <c r="I53" s="160"/>
      <c r="J53" s="161">
        <v>4</v>
      </c>
      <c r="K53" s="162" t="s">
        <v>20</v>
      </c>
      <c r="L53" s="158"/>
      <c r="M53" s="250"/>
      <c r="N53" s="251"/>
      <c r="O53" s="154" t="s">
        <v>185</v>
      </c>
      <c r="P53" s="252"/>
      <c r="Q53" s="253" t="s">
        <v>186</v>
      </c>
    </row>
    <row r="54" spans="1:1023" s="18" customFormat="1" ht="12.75" customHeight="1">
      <c r="A54" s="163" t="s">
        <v>187</v>
      </c>
      <c r="B54" s="163" t="s">
        <v>188</v>
      </c>
      <c r="C54" s="165" t="s">
        <v>19</v>
      </c>
      <c r="D54" s="164"/>
      <c r="E54" s="164" t="s">
        <v>19</v>
      </c>
      <c r="F54" s="164"/>
      <c r="G54" s="165">
        <v>2</v>
      </c>
      <c r="H54" s="164"/>
      <c r="I54" s="166"/>
      <c r="J54" s="167">
        <v>3</v>
      </c>
      <c r="K54" s="167" t="s">
        <v>20</v>
      </c>
      <c r="L54" s="168" t="s">
        <v>21</v>
      </c>
      <c r="M54" s="169" t="s">
        <v>189</v>
      </c>
      <c r="N54" s="241" t="s">
        <v>190</v>
      </c>
      <c r="O54" s="163" t="s">
        <v>191</v>
      </c>
      <c r="P54" s="163"/>
      <c r="Q54" s="163" t="s">
        <v>192</v>
      </c>
      <c r="R54" s="20"/>
      <c r="AMI54"/>
    </row>
    <row r="55" spans="1:1023" s="18" customFormat="1" ht="12.75" customHeight="1">
      <c r="A55" s="163" t="s">
        <v>189</v>
      </c>
      <c r="B55" s="163" t="s">
        <v>190</v>
      </c>
      <c r="C55" s="165" t="s">
        <v>19</v>
      </c>
      <c r="D55" s="164"/>
      <c r="E55" s="164" t="s">
        <v>19</v>
      </c>
      <c r="F55" s="164"/>
      <c r="G55" s="165"/>
      <c r="H55" s="164">
        <v>2</v>
      </c>
      <c r="I55" s="166"/>
      <c r="J55" s="167">
        <v>3</v>
      </c>
      <c r="K55" s="167" t="s">
        <v>26</v>
      </c>
      <c r="L55" s="171"/>
      <c r="M55" s="172"/>
      <c r="N55" s="209"/>
      <c r="O55" s="163" t="s">
        <v>191</v>
      </c>
      <c r="P55" s="163"/>
      <c r="Q55" s="163" t="s">
        <v>193</v>
      </c>
      <c r="R55" s="20"/>
      <c r="AMI55"/>
    </row>
    <row r="56" spans="1:1023" s="18" customFormat="1" ht="12.75" customHeight="1">
      <c r="A56" s="163" t="s">
        <v>194</v>
      </c>
      <c r="B56" s="163" t="s">
        <v>195</v>
      </c>
      <c r="C56" s="165" t="s">
        <v>19</v>
      </c>
      <c r="D56" s="164"/>
      <c r="E56" s="164" t="s">
        <v>19</v>
      </c>
      <c r="F56" s="164"/>
      <c r="G56" s="165">
        <v>3</v>
      </c>
      <c r="H56" s="164"/>
      <c r="I56" s="166"/>
      <c r="J56" s="167">
        <v>5</v>
      </c>
      <c r="K56" s="167" t="s">
        <v>20</v>
      </c>
      <c r="L56" s="168" t="s">
        <v>21</v>
      </c>
      <c r="M56" s="169" t="s">
        <v>196</v>
      </c>
      <c r="N56" s="170" t="s">
        <v>197</v>
      </c>
      <c r="O56" s="163" t="s">
        <v>198</v>
      </c>
      <c r="P56" s="163"/>
      <c r="Q56" s="163" t="s">
        <v>199</v>
      </c>
      <c r="R56" s="20"/>
      <c r="AMI56"/>
    </row>
    <row r="57" spans="1:1023" s="18" customFormat="1" ht="12.75" customHeight="1">
      <c r="A57" s="163" t="s">
        <v>196</v>
      </c>
      <c r="B57" s="163" t="s">
        <v>197</v>
      </c>
      <c r="C57" s="165" t="s">
        <v>19</v>
      </c>
      <c r="D57" s="164"/>
      <c r="E57" s="164" t="s">
        <v>19</v>
      </c>
      <c r="F57" s="164"/>
      <c r="G57" s="165"/>
      <c r="H57" s="164">
        <v>2</v>
      </c>
      <c r="I57" s="166"/>
      <c r="J57" s="167">
        <v>3</v>
      </c>
      <c r="K57" s="167" t="s">
        <v>26</v>
      </c>
      <c r="L57" s="171"/>
      <c r="M57" s="172"/>
      <c r="N57" s="209"/>
      <c r="O57" s="163" t="s">
        <v>198</v>
      </c>
      <c r="P57" s="163"/>
      <c r="Q57" s="163" t="s">
        <v>200</v>
      </c>
      <c r="R57" s="20"/>
      <c r="AMI57"/>
    </row>
    <row r="58" spans="1:1023" ht="12.75" customHeight="1">
      <c r="A58" s="587" t="s">
        <v>202</v>
      </c>
      <c r="B58" s="587"/>
      <c r="C58" s="588"/>
      <c r="D58" s="588"/>
      <c r="E58" s="588"/>
      <c r="F58" s="588"/>
      <c r="G58" s="589">
        <v>112</v>
      </c>
      <c r="H58" s="589"/>
      <c r="I58" s="589"/>
      <c r="J58" s="589"/>
      <c r="K58" s="589"/>
      <c r="L58" s="39"/>
      <c r="M58" s="40"/>
      <c r="N58" s="41"/>
      <c r="O58" s="42"/>
      <c r="P58" s="43"/>
      <c r="Q58" s="42"/>
    </row>
    <row r="59" spans="1:1023" ht="12.75" customHeight="1">
      <c r="A59" s="590" t="s">
        <v>203</v>
      </c>
      <c r="B59" s="590"/>
      <c r="C59" s="591"/>
      <c r="D59" s="591"/>
      <c r="E59" s="591"/>
      <c r="F59" s="591"/>
      <c r="G59" s="599">
        <f>SUM(J6:J57)</f>
        <v>168</v>
      </c>
      <c r="H59" s="599"/>
      <c r="I59" s="599"/>
      <c r="J59" s="599"/>
      <c r="K59" s="599"/>
      <c r="L59" s="44"/>
      <c r="M59" s="40"/>
      <c r="N59" s="41"/>
      <c r="O59" s="42"/>
      <c r="P59" s="43"/>
      <c r="Q59" s="42"/>
    </row>
    <row r="60" spans="1:1023" ht="12.75" customHeight="1">
      <c r="A60" s="596" t="s">
        <v>204</v>
      </c>
      <c r="B60" s="596"/>
      <c r="C60" s="614"/>
      <c r="D60" s="614"/>
      <c r="E60" s="614"/>
      <c r="F60" s="614"/>
      <c r="G60" s="597">
        <v>29</v>
      </c>
      <c r="H60" s="597"/>
      <c r="I60" s="597"/>
      <c r="J60" s="597"/>
      <c r="K60" s="597"/>
      <c r="L60" s="46"/>
      <c r="M60" s="47"/>
      <c r="N60" s="48"/>
      <c r="O60" s="49"/>
      <c r="P60" s="50"/>
      <c r="Q60" s="42"/>
    </row>
    <row r="61" spans="1:1023" s="8" customFormat="1" ht="40.5" customHeight="1">
      <c r="A61" s="618" t="s">
        <v>205</v>
      </c>
      <c r="B61" s="618"/>
      <c r="C61" s="609" t="s">
        <v>206</v>
      </c>
      <c r="D61" s="609"/>
      <c r="E61" s="609"/>
      <c r="F61" s="609"/>
      <c r="G61" s="609"/>
      <c r="H61" s="609"/>
      <c r="I61" s="609"/>
      <c r="J61" s="609"/>
      <c r="K61" s="609"/>
      <c r="L61" s="609"/>
      <c r="M61" s="609"/>
      <c r="N61" s="609"/>
      <c r="O61" s="609"/>
      <c r="P61" s="609"/>
      <c r="Q61" s="609"/>
      <c r="AMI61"/>
    </row>
    <row r="62" spans="1:1023" s="60" customFormat="1" ht="12.75" customHeight="1">
      <c r="A62" s="615" t="s">
        <v>208</v>
      </c>
      <c r="B62" s="615"/>
      <c r="C62" s="616"/>
      <c r="D62" s="616"/>
      <c r="E62" s="616"/>
      <c r="F62" s="616"/>
      <c r="G62" s="617"/>
      <c r="H62" s="617"/>
      <c r="I62" s="617"/>
      <c r="J62" s="617"/>
      <c r="K62" s="617"/>
      <c r="L62" s="56"/>
      <c r="M62" s="55"/>
      <c r="N62" s="57"/>
      <c r="O62" s="54"/>
      <c r="P62" s="58"/>
      <c r="Q62" s="59"/>
      <c r="R62" s="2"/>
      <c r="V62" s="2"/>
      <c r="AMI62"/>
    </row>
    <row r="63" spans="1:1023" s="60" customFormat="1" ht="12.75" customHeight="1">
      <c r="A63" s="244" t="s">
        <v>209</v>
      </c>
      <c r="B63" s="254" t="s">
        <v>210</v>
      </c>
      <c r="C63" s="175" t="s">
        <v>19</v>
      </c>
      <c r="D63" s="176"/>
      <c r="E63" s="176" t="s">
        <v>19</v>
      </c>
      <c r="F63" s="176"/>
      <c r="G63" s="255">
        <v>2</v>
      </c>
      <c r="H63" s="256"/>
      <c r="I63" s="245"/>
      <c r="J63" s="247">
        <v>3</v>
      </c>
      <c r="K63" s="257" t="s">
        <v>20</v>
      </c>
      <c r="L63" s="258" t="s">
        <v>21</v>
      </c>
      <c r="M63" s="180" t="s">
        <v>211</v>
      </c>
      <c r="N63" s="259" t="s">
        <v>212</v>
      </c>
      <c r="O63" s="260" t="s">
        <v>30</v>
      </c>
      <c r="P63" s="261" t="s">
        <v>213</v>
      </c>
      <c r="Q63" s="260" t="s">
        <v>214</v>
      </c>
      <c r="R63" s="2"/>
      <c r="V63" s="2"/>
      <c r="AMI63"/>
    </row>
    <row r="64" spans="1:1023" s="60" customFormat="1" ht="12.75" customHeight="1">
      <c r="A64" s="244" t="s">
        <v>211</v>
      </c>
      <c r="B64" s="254" t="s">
        <v>215</v>
      </c>
      <c r="C64" s="175" t="s">
        <v>19</v>
      </c>
      <c r="D64" s="176"/>
      <c r="E64" s="176" t="s">
        <v>19</v>
      </c>
      <c r="F64" s="176"/>
      <c r="G64" s="255"/>
      <c r="H64" s="256">
        <v>2</v>
      </c>
      <c r="I64" s="245"/>
      <c r="J64" s="247">
        <v>3</v>
      </c>
      <c r="K64" s="257" t="s">
        <v>26</v>
      </c>
      <c r="L64" s="255"/>
      <c r="M64" s="262"/>
      <c r="N64" s="259"/>
      <c r="O64" s="260" t="s">
        <v>30</v>
      </c>
      <c r="P64" s="261" t="s">
        <v>213</v>
      </c>
      <c r="Q64" s="260" t="s">
        <v>216</v>
      </c>
      <c r="R64" s="2"/>
      <c r="V64" s="2"/>
      <c r="AMI64"/>
    </row>
    <row r="65" spans="1:1023" ht="12.75" customHeight="1">
      <c r="A65" s="263" t="s">
        <v>217</v>
      </c>
      <c r="B65" s="248" t="s">
        <v>218</v>
      </c>
      <c r="C65" s="188" t="s">
        <v>19</v>
      </c>
      <c r="D65" s="189"/>
      <c r="E65" s="189" t="s">
        <v>19</v>
      </c>
      <c r="F65" s="189"/>
      <c r="G65" s="158">
        <v>2</v>
      </c>
      <c r="H65" s="160"/>
      <c r="I65" s="160"/>
      <c r="J65" s="161">
        <v>3</v>
      </c>
      <c r="K65" s="162" t="s">
        <v>20</v>
      </c>
      <c r="L65" s="264" t="s">
        <v>21</v>
      </c>
      <c r="M65" s="265" t="s">
        <v>219</v>
      </c>
      <c r="N65" s="266" t="s">
        <v>220</v>
      </c>
      <c r="O65" s="267" t="s">
        <v>221</v>
      </c>
      <c r="P65" s="187"/>
      <c r="Q65" s="268" t="s">
        <v>222</v>
      </c>
    </row>
    <row r="66" spans="1:1023" ht="12.75" customHeight="1">
      <c r="A66" s="263" t="s">
        <v>219</v>
      </c>
      <c r="B66" s="248" t="s">
        <v>220</v>
      </c>
      <c r="C66" s="188" t="s">
        <v>19</v>
      </c>
      <c r="D66" s="189"/>
      <c r="E66" s="189" t="s">
        <v>19</v>
      </c>
      <c r="F66" s="189"/>
      <c r="G66" s="249"/>
      <c r="H66" s="159">
        <v>2</v>
      </c>
      <c r="I66" s="160"/>
      <c r="J66" s="161">
        <v>3</v>
      </c>
      <c r="K66" s="162" t="s">
        <v>26</v>
      </c>
      <c r="L66" s="158"/>
      <c r="M66" s="250"/>
      <c r="N66" s="251"/>
      <c r="O66" s="267" t="s">
        <v>221</v>
      </c>
      <c r="P66" s="187"/>
      <c r="Q66" s="268" t="s">
        <v>223</v>
      </c>
    </row>
    <row r="67" spans="1:1023" ht="12.75" customHeight="1">
      <c r="A67" s="263" t="s">
        <v>224</v>
      </c>
      <c r="B67" s="248" t="s">
        <v>225</v>
      </c>
      <c r="C67" s="188" t="s">
        <v>19</v>
      </c>
      <c r="D67" s="189"/>
      <c r="E67" s="189" t="s">
        <v>19</v>
      </c>
      <c r="F67" s="189"/>
      <c r="G67" s="158">
        <v>2</v>
      </c>
      <c r="H67" s="160"/>
      <c r="I67" s="160"/>
      <c r="J67" s="161">
        <v>3</v>
      </c>
      <c r="K67" s="162" t="s">
        <v>20</v>
      </c>
      <c r="L67" s="264" t="s">
        <v>21</v>
      </c>
      <c r="M67" s="250" t="s">
        <v>226</v>
      </c>
      <c r="N67" s="269" t="s">
        <v>227</v>
      </c>
      <c r="O67" s="154" t="s">
        <v>228</v>
      </c>
      <c r="P67" s="187"/>
      <c r="Q67" s="268" t="s">
        <v>229</v>
      </c>
    </row>
    <row r="68" spans="1:1023" ht="12.75" customHeight="1">
      <c r="A68" s="263" t="s">
        <v>226</v>
      </c>
      <c r="B68" s="248" t="s">
        <v>227</v>
      </c>
      <c r="C68" s="188" t="s">
        <v>19</v>
      </c>
      <c r="D68" s="189"/>
      <c r="E68" s="189" t="s">
        <v>19</v>
      </c>
      <c r="F68" s="189"/>
      <c r="G68" s="249"/>
      <c r="H68" s="159">
        <v>2</v>
      </c>
      <c r="I68" s="160"/>
      <c r="J68" s="161">
        <v>3</v>
      </c>
      <c r="K68" s="162" t="s">
        <v>26</v>
      </c>
      <c r="L68" s="158"/>
      <c r="M68" s="250"/>
      <c r="N68" s="251"/>
      <c r="O68" s="154" t="s">
        <v>228</v>
      </c>
      <c r="P68" s="187"/>
      <c r="Q68" s="268" t="s">
        <v>230</v>
      </c>
    </row>
    <row r="69" spans="1:1023" ht="12.75" customHeight="1">
      <c r="A69" s="587" t="s">
        <v>202</v>
      </c>
      <c r="B69" s="587"/>
      <c r="C69" s="588"/>
      <c r="D69" s="588"/>
      <c r="E69" s="588"/>
      <c r="F69" s="588"/>
      <c r="G69" s="589">
        <v>12</v>
      </c>
      <c r="H69" s="589"/>
      <c r="I69" s="589"/>
      <c r="J69" s="589"/>
      <c r="K69" s="589"/>
      <c r="L69" s="39"/>
      <c r="M69" s="40"/>
      <c r="N69" s="41"/>
      <c r="O69" s="42"/>
      <c r="P69" s="51"/>
      <c r="Q69" s="52"/>
    </row>
    <row r="70" spans="1:1023" ht="12.75" customHeight="1">
      <c r="A70" s="590" t="s">
        <v>203</v>
      </c>
      <c r="B70" s="590"/>
      <c r="C70" s="591"/>
      <c r="D70" s="591"/>
      <c r="E70" s="591"/>
      <c r="F70" s="591"/>
      <c r="G70" s="599">
        <f>SUM(J63:J68)</f>
        <v>18</v>
      </c>
      <c r="H70" s="599"/>
      <c r="I70" s="599"/>
      <c r="J70" s="599"/>
      <c r="K70" s="599"/>
      <c r="L70" s="44"/>
      <c r="M70" s="40"/>
      <c r="N70" s="41"/>
      <c r="O70" s="42"/>
      <c r="P70" s="51"/>
      <c r="Q70" s="52"/>
    </row>
    <row r="71" spans="1:1023" ht="12.75" customHeight="1">
      <c r="A71" s="596" t="s">
        <v>204</v>
      </c>
      <c r="B71" s="596"/>
      <c r="C71" s="600"/>
      <c r="D71" s="600"/>
      <c r="E71" s="600"/>
      <c r="F71" s="600"/>
      <c r="G71" s="601">
        <v>3</v>
      </c>
      <c r="H71" s="601"/>
      <c r="I71" s="601"/>
      <c r="J71" s="601"/>
      <c r="K71" s="601"/>
      <c r="L71" s="53"/>
      <c r="M71" s="40"/>
      <c r="N71" s="41"/>
      <c r="O71" s="42"/>
      <c r="P71" s="51"/>
      <c r="Q71" s="52"/>
    </row>
    <row r="72" spans="1:1023" ht="12.75" customHeight="1">
      <c r="A72" s="615" t="s">
        <v>231</v>
      </c>
      <c r="B72" s="615"/>
      <c r="C72" s="616"/>
      <c r="D72" s="616"/>
      <c r="E72" s="616"/>
      <c r="F72" s="616"/>
      <c r="G72" s="617"/>
      <c r="H72" s="617"/>
      <c r="I72" s="617"/>
      <c r="J72" s="617"/>
      <c r="K72" s="617"/>
      <c r="L72" s="56"/>
      <c r="M72" s="55"/>
      <c r="N72" s="57"/>
      <c r="O72" s="54"/>
      <c r="P72" s="66"/>
      <c r="Q72" s="59"/>
    </row>
    <row r="73" spans="1:1023" s="23" customFormat="1" ht="12.75" customHeight="1">
      <c r="A73" s="244" t="s">
        <v>232</v>
      </c>
      <c r="B73" s="270" t="s">
        <v>233</v>
      </c>
      <c r="C73" s="175"/>
      <c r="D73" s="176"/>
      <c r="E73" s="176"/>
      <c r="F73" s="177" t="s">
        <v>19</v>
      </c>
      <c r="G73" s="255">
        <v>2</v>
      </c>
      <c r="H73" s="256"/>
      <c r="I73" s="245"/>
      <c r="J73" s="247">
        <v>3</v>
      </c>
      <c r="K73" s="257" t="s">
        <v>20</v>
      </c>
      <c r="L73" s="258" t="s">
        <v>21</v>
      </c>
      <c r="M73" s="180" t="s">
        <v>234</v>
      </c>
      <c r="N73" s="259" t="s">
        <v>235</v>
      </c>
      <c r="O73" s="260" t="s">
        <v>101</v>
      </c>
      <c r="P73" s="261" t="s">
        <v>236</v>
      </c>
      <c r="Q73" s="260" t="s">
        <v>237</v>
      </c>
      <c r="AMI73"/>
    </row>
    <row r="74" spans="1:1023" s="23" customFormat="1" ht="12.75" customHeight="1">
      <c r="A74" s="244" t="s">
        <v>234</v>
      </c>
      <c r="B74" s="270" t="s">
        <v>235</v>
      </c>
      <c r="C74" s="175"/>
      <c r="D74" s="176"/>
      <c r="E74" s="176"/>
      <c r="F74" s="177" t="s">
        <v>19</v>
      </c>
      <c r="G74" s="255"/>
      <c r="H74" s="256">
        <v>1</v>
      </c>
      <c r="I74" s="245"/>
      <c r="J74" s="271">
        <v>2</v>
      </c>
      <c r="K74" s="257" t="s">
        <v>26</v>
      </c>
      <c r="L74" s="255"/>
      <c r="M74" s="262"/>
      <c r="N74" s="259"/>
      <c r="O74" s="260" t="s">
        <v>101</v>
      </c>
      <c r="P74" s="272" t="s">
        <v>236</v>
      </c>
      <c r="Q74" s="260" t="s">
        <v>238</v>
      </c>
      <c r="AMI74"/>
    </row>
    <row r="75" spans="1:1023" s="23" customFormat="1" ht="12.75" customHeight="1">
      <c r="A75" s="244" t="s">
        <v>239</v>
      </c>
      <c r="B75" s="254" t="s">
        <v>240</v>
      </c>
      <c r="C75" s="175" t="s">
        <v>19</v>
      </c>
      <c r="D75" s="176"/>
      <c r="E75" s="176" t="s">
        <v>19</v>
      </c>
      <c r="F75" s="176"/>
      <c r="G75" s="255">
        <v>2</v>
      </c>
      <c r="H75" s="256"/>
      <c r="I75" s="245"/>
      <c r="J75" s="247">
        <v>3</v>
      </c>
      <c r="K75" s="257" t="s">
        <v>20</v>
      </c>
      <c r="L75" s="258" t="s">
        <v>21</v>
      </c>
      <c r="M75" s="180" t="s">
        <v>241</v>
      </c>
      <c r="N75" s="273" t="s">
        <v>242</v>
      </c>
      <c r="O75" s="274" t="s">
        <v>243</v>
      </c>
      <c r="P75" s="275"/>
      <c r="Q75" s="260" t="s">
        <v>244</v>
      </c>
      <c r="AMI75"/>
    </row>
    <row r="76" spans="1:1023" s="23" customFormat="1" ht="12.75" customHeight="1">
      <c r="A76" s="244" t="s">
        <v>241</v>
      </c>
      <c r="B76" s="254" t="s">
        <v>242</v>
      </c>
      <c r="C76" s="175" t="s">
        <v>19</v>
      </c>
      <c r="D76" s="176"/>
      <c r="E76" s="176" t="s">
        <v>19</v>
      </c>
      <c r="F76" s="176"/>
      <c r="G76" s="255"/>
      <c r="H76" s="256">
        <v>2</v>
      </c>
      <c r="I76" s="245"/>
      <c r="J76" s="247">
        <v>3</v>
      </c>
      <c r="K76" s="257" t="s">
        <v>26</v>
      </c>
      <c r="L76" s="255"/>
      <c r="M76" s="262"/>
      <c r="N76" s="259"/>
      <c r="O76" s="274" t="s">
        <v>243</v>
      </c>
      <c r="P76" s="275"/>
      <c r="Q76" s="260" t="s">
        <v>245</v>
      </c>
      <c r="AMI76"/>
    </row>
    <row r="77" spans="1:1023" s="23" customFormat="1" ht="12.75" customHeight="1">
      <c r="A77" s="244" t="s">
        <v>246</v>
      </c>
      <c r="B77" s="254" t="s">
        <v>247</v>
      </c>
      <c r="C77" s="175"/>
      <c r="D77" s="176" t="s">
        <v>19</v>
      </c>
      <c r="E77" s="176"/>
      <c r="F77" s="176"/>
      <c r="G77" s="255">
        <v>2</v>
      </c>
      <c r="H77" s="256"/>
      <c r="I77" s="245"/>
      <c r="J77" s="247">
        <v>3</v>
      </c>
      <c r="K77" s="257" t="s">
        <v>20</v>
      </c>
      <c r="L77" s="258" t="s">
        <v>21</v>
      </c>
      <c r="M77" s="180" t="s">
        <v>248</v>
      </c>
      <c r="N77" s="259" t="s">
        <v>249</v>
      </c>
      <c r="O77" s="260" t="s">
        <v>101</v>
      </c>
      <c r="P77" s="272" t="s">
        <v>236</v>
      </c>
      <c r="Q77" s="260" t="s">
        <v>250</v>
      </c>
      <c r="AMI77"/>
    </row>
    <row r="78" spans="1:1023" s="23" customFormat="1" ht="12.75" customHeight="1">
      <c r="A78" s="244" t="s">
        <v>248</v>
      </c>
      <c r="B78" s="254" t="s">
        <v>249</v>
      </c>
      <c r="C78" s="175"/>
      <c r="D78" s="176" t="s">
        <v>19</v>
      </c>
      <c r="E78" s="176"/>
      <c r="F78" s="176"/>
      <c r="G78" s="255"/>
      <c r="H78" s="256">
        <v>2</v>
      </c>
      <c r="I78" s="245"/>
      <c r="J78" s="247">
        <v>3</v>
      </c>
      <c r="K78" s="257" t="s">
        <v>26</v>
      </c>
      <c r="L78" s="255"/>
      <c r="M78" s="262"/>
      <c r="N78" s="276"/>
      <c r="O78" s="260" t="s">
        <v>101</v>
      </c>
      <c r="P78" s="272" t="s">
        <v>236</v>
      </c>
      <c r="Q78" s="260" t="s">
        <v>251</v>
      </c>
      <c r="AMI78"/>
    </row>
    <row r="79" spans="1:1023" ht="12.75" customHeight="1">
      <c r="A79" s="263" t="s">
        <v>252</v>
      </c>
      <c r="B79" s="248" t="s">
        <v>253</v>
      </c>
      <c r="C79" s="188" t="s">
        <v>19</v>
      </c>
      <c r="D79" s="189"/>
      <c r="E79" s="189"/>
      <c r="F79" s="189"/>
      <c r="G79" s="158">
        <v>2</v>
      </c>
      <c r="H79" s="159"/>
      <c r="I79" s="160"/>
      <c r="J79" s="161">
        <v>3</v>
      </c>
      <c r="K79" s="162" t="s">
        <v>20</v>
      </c>
      <c r="L79" s="158"/>
      <c r="M79" s="250"/>
      <c r="N79" s="251"/>
      <c r="O79" s="277" t="s">
        <v>119</v>
      </c>
      <c r="P79" s="278" t="s">
        <v>236</v>
      </c>
      <c r="Q79" s="154" t="s">
        <v>254</v>
      </c>
    </row>
    <row r="80" spans="1:1023" ht="12.75" customHeight="1">
      <c r="A80" s="263" t="s">
        <v>255</v>
      </c>
      <c r="B80" s="248" t="s">
        <v>256</v>
      </c>
      <c r="C80" s="188"/>
      <c r="D80" s="189"/>
      <c r="E80" s="189" t="s">
        <v>19</v>
      </c>
      <c r="F80" s="189"/>
      <c r="G80" s="158">
        <v>2</v>
      </c>
      <c r="H80" s="160"/>
      <c r="I80" s="160"/>
      <c r="J80" s="161">
        <v>3</v>
      </c>
      <c r="K80" s="162" t="s">
        <v>20</v>
      </c>
      <c r="L80" s="264" t="s">
        <v>21</v>
      </c>
      <c r="M80" s="265" t="s">
        <v>257</v>
      </c>
      <c r="N80" s="266" t="s">
        <v>258</v>
      </c>
      <c r="O80" s="154" t="s">
        <v>113</v>
      </c>
      <c r="P80" s="278" t="s">
        <v>236</v>
      </c>
      <c r="Q80" s="154" t="s">
        <v>259</v>
      </c>
    </row>
    <row r="81" spans="1:18" ht="12.75" customHeight="1">
      <c r="A81" s="61" t="s">
        <v>257</v>
      </c>
      <c r="B81" s="28" t="s">
        <v>258</v>
      </c>
      <c r="C81" s="21"/>
      <c r="D81" s="22"/>
      <c r="E81" s="22" t="s">
        <v>19</v>
      </c>
      <c r="F81" s="22"/>
      <c r="G81" s="34"/>
      <c r="H81" s="30">
        <v>2</v>
      </c>
      <c r="I81" s="31"/>
      <c r="J81" s="32">
        <v>3</v>
      </c>
      <c r="K81" s="33" t="s">
        <v>26</v>
      </c>
      <c r="L81" s="34"/>
      <c r="M81" s="35"/>
      <c r="N81" s="36"/>
      <c r="O81" s="37" t="s">
        <v>113</v>
      </c>
      <c r="P81" s="68" t="s">
        <v>236</v>
      </c>
      <c r="Q81" s="37" t="s">
        <v>260</v>
      </c>
    </row>
    <row r="82" spans="1:18" ht="12.75" customHeight="1">
      <c r="A82" s="587" t="s">
        <v>202</v>
      </c>
      <c r="B82" s="587"/>
      <c r="C82" s="588"/>
      <c r="D82" s="588"/>
      <c r="E82" s="588"/>
      <c r="F82" s="588"/>
      <c r="G82" s="589">
        <v>17</v>
      </c>
      <c r="H82" s="589"/>
      <c r="I82" s="589"/>
      <c r="J82" s="589"/>
      <c r="K82" s="589"/>
      <c r="L82" s="39"/>
      <c r="M82" s="40"/>
      <c r="N82" s="41"/>
      <c r="O82" s="42"/>
      <c r="P82" s="69"/>
      <c r="Q82" s="52"/>
    </row>
    <row r="83" spans="1:18" ht="12.75" customHeight="1">
      <c r="A83" s="590" t="s">
        <v>203</v>
      </c>
      <c r="B83" s="590"/>
      <c r="C83" s="591"/>
      <c r="D83" s="591"/>
      <c r="E83" s="591"/>
      <c r="F83" s="591"/>
      <c r="G83" s="599">
        <f>SUM(J73:J81)</f>
        <v>26</v>
      </c>
      <c r="H83" s="599"/>
      <c r="I83" s="599"/>
      <c r="J83" s="599"/>
      <c r="K83" s="599"/>
      <c r="L83" s="44"/>
      <c r="M83" s="40"/>
      <c r="N83" s="41"/>
      <c r="O83" s="42"/>
      <c r="P83" s="69"/>
      <c r="Q83" s="52"/>
    </row>
    <row r="84" spans="1:18" ht="12.75" customHeight="1">
      <c r="A84" s="596" t="s">
        <v>204</v>
      </c>
      <c r="B84" s="596"/>
      <c r="C84" s="600"/>
      <c r="D84" s="600"/>
      <c r="E84" s="600"/>
      <c r="F84" s="600"/>
      <c r="G84" s="601">
        <v>5</v>
      </c>
      <c r="H84" s="601"/>
      <c r="I84" s="601"/>
      <c r="J84" s="601"/>
      <c r="K84" s="601"/>
      <c r="L84" s="53"/>
      <c r="M84" s="40"/>
      <c r="N84" s="41"/>
      <c r="O84" s="42"/>
      <c r="P84" s="69"/>
      <c r="Q84" s="52"/>
    </row>
    <row r="85" spans="1:18" ht="12.75" customHeight="1">
      <c r="A85" s="607" t="s">
        <v>261</v>
      </c>
      <c r="B85" s="607"/>
      <c r="C85" s="603"/>
      <c r="D85" s="603"/>
      <c r="E85" s="603"/>
      <c r="F85" s="603"/>
      <c r="G85" s="604"/>
      <c r="H85" s="604"/>
      <c r="I85" s="604"/>
      <c r="J85" s="604"/>
      <c r="K85" s="604"/>
      <c r="L85" s="72"/>
      <c r="M85" s="71"/>
      <c r="N85" s="73"/>
      <c r="O85" s="70"/>
      <c r="P85" s="74"/>
      <c r="Q85" s="75"/>
    </row>
    <row r="86" spans="1:18" ht="12.75" customHeight="1">
      <c r="A86" s="279" t="s">
        <v>262</v>
      </c>
      <c r="B86" s="280" t="s">
        <v>263</v>
      </c>
      <c r="C86" s="165"/>
      <c r="D86" s="164" t="s">
        <v>19</v>
      </c>
      <c r="E86" s="164"/>
      <c r="F86" s="164" t="s">
        <v>19</v>
      </c>
      <c r="G86" s="281">
        <v>2</v>
      </c>
      <c r="H86" s="282"/>
      <c r="I86" s="282"/>
      <c r="J86" s="283">
        <v>3</v>
      </c>
      <c r="K86" s="284" t="s">
        <v>20</v>
      </c>
      <c r="L86" s="285" t="s">
        <v>21</v>
      </c>
      <c r="M86" s="286" t="s">
        <v>264</v>
      </c>
      <c r="N86" s="287" t="s">
        <v>265</v>
      </c>
      <c r="O86" s="267" t="s">
        <v>90</v>
      </c>
      <c r="P86" s="288"/>
      <c r="Q86" s="267" t="s">
        <v>266</v>
      </c>
    </row>
    <row r="87" spans="1:18" ht="12.75" customHeight="1">
      <c r="A87" s="279" t="s">
        <v>264</v>
      </c>
      <c r="B87" s="280" t="s">
        <v>267</v>
      </c>
      <c r="C87" s="165"/>
      <c r="D87" s="164" t="s">
        <v>19</v>
      </c>
      <c r="E87" s="164"/>
      <c r="F87" s="164" t="s">
        <v>19</v>
      </c>
      <c r="G87" s="281"/>
      <c r="H87" s="289">
        <v>2</v>
      </c>
      <c r="I87" s="282"/>
      <c r="J87" s="283">
        <v>3</v>
      </c>
      <c r="K87" s="284" t="s">
        <v>26</v>
      </c>
      <c r="L87" s="281"/>
      <c r="M87" s="169"/>
      <c r="N87" s="290"/>
      <c r="O87" s="267" t="s">
        <v>90</v>
      </c>
      <c r="P87" s="288"/>
      <c r="Q87" s="267" t="s">
        <v>268</v>
      </c>
    </row>
    <row r="88" spans="1:18" ht="12.75" customHeight="1">
      <c r="A88" s="244" t="s">
        <v>209</v>
      </c>
      <c r="B88" s="254" t="s">
        <v>210</v>
      </c>
      <c r="C88" s="175" t="s">
        <v>19</v>
      </c>
      <c r="D88" s="176"/>
      <c r="E88" s="176" t="s">
        <v>19</v>
      </c>
      <c r="F88" s="176"/>
      <c r="G88" s="255">
        <v>2</v>
      </c>
      <c r="H88" s="256"/>
      <c r="I88" s="245"/>
      <c r="J88" s="247">
        <v>3</v>
      </c>
      <c r="K88" s="257" t="s">
        <v>20</v>
      </c>
      <c r="L88" s="258" t="s">
        <v>21</v>
      </c>
      <c r="M88" s="180" t="s">
        <v>211</v>
      </c>
      <c r="N88" s="291" t="s">
        <v>215</v>
      </c>
      <c r="O88" s="260" t="s">
        <v>30</v>
      </c>
      <c r="P88" s="261" t="s">
        <v>269</v>
      </c>
      <c r="Q88" s="260" t="s">
        <v>214</v>
      </c>
      <c r="R88" s="76"/>
    </row>
    <row r="89" spans="1:18" ht="12.75" customHeight="1">
      <c r="A89" s="244" t="s">
        <v>211</v>
      </c>
      <c r="B89" s="254" t="s">
        <v>215</v>
      </c>
      <c r="C89" s="175" t="s">
        <v>19</v>
      </c>
      <c r="D89" s="176"/>
      <c r="E89" s="176" t="s">
        <v>19</v>
      </c>
      <c r="F89" s="176"/>
      <c r="G89" s="255"/>
      <c r="H89" s="256">
        <v>2</v>
      </c>
      <c r="I89" s="245"/>
      <c r="J89" s="247">
        <v>3</v>
      </c>
      <c r="K89" s="257" t="s">
        <v>26</v>
      </c>
      <c r="L89" s="255"/>
      <c r="M89" s="262"/>
      <c r="N89" s="291"/>
      <c r="O89" s="260" t="s">
        <v>30</v>
      </c>
      <c r="P89" s="261" t="s">
        <v>269</v>
      </c>
      <c r="Q89" s="260" t="s">
        <v>216</v>
      </c>
      <c r="R89" s="76"/>
    </row>
    <row r="90" spans="1:18" ht="12.75" customHeight="1">
      <c r="A90" s="292" t="s">
        <v>270</v>
      </c>
      <c r="B90" s="293" t="s">
        <v>271</v>
      </c>
      <c r="C90" s="165" t="s">
        <v>19</v>
      </c>
      <c r="D90" s="282"/>
      <c r="E90" s="282"/>
      <c r="F90" s="164"/>
      <c r="G90" s="294">
        <v>2</v>
      </c>
      <c r="H90" s="295"/>
      <c r="I90" s="296"/>
      <c r="J90" s="297">
        <v>3</v>
      </c>
      <c r="K90" s="298" t="s">
        <v>20</v>
      </c>
      <c r="L90" s="299" t="s">
        <v>21</v>
      </c>
      <c r="M90" s="286" t="s">
        <v>270</v>
      </c>
      <c r="N90" s="287" t="s">
        <v>272</v>
      </c>
      <c r="O90" s="267" t="s">
        <v>273</v>
      </c>
      <c r="P90" s="300" t="s">
        <v>236</v>
      </c>
      <c r="Q90" s="301" t="s">
        <v>272</v>
      </c>
    </row>
    <row r="91" spans="1:18" ht="12.75" customHeight="1">
      <c r="A91" s="279" t="s">
        <v>274</v>
      </c>
      <c r="B91" s="280" t="s">
        <v>275</v>
      </c>
      <c r="C91" s="165" t="s">
        <v>19</v>
      </c>
      <c r="D91" s="282"/>
      <c r="E91" s="282"/>
      <c r="F91" s="164"/>
      <c r="G91" s="281"/>
      <c r="H91" s="289">
        <v>1</v>
      </c>
      <c r="I91" s="282"/>
      <c r="J91" s="283">
        <v>2</v>
      </c>
      <c r="K91" s="284" t="s">
        <v>26</v>
      </c>
      <c r="L91" s="281"/>
      <c r="M91" s="302"/>
      <c r="N91" s="290"/>
      <c r="O91" s="267" t="s">
        <v>273</v>
      </c>
      <c r="P91" s="300" t="s">
        <v>236</v>
      </c>
      <c r="Q91" s="267" t="s">
        <v>276</v>
      </c>
    </row>
    <row r="92" spans="1:18" ht="12.75" customHeight="1">
      <c r="A92" s="263" t="s">
        <v>277</v>
      </c>
      <c r="B92" s="248" t="s">
        <v>278</v>
      </c>
      <c r="C92" s="222"/>
      <c r="D92" s="303"/>
      <c r="E92" s="303" t="s">
        <v>19</v>
      </c>
      <c r="F92" s="189"/>
      <c r="G92" s="158">
        <v>2</v>
      </c>
      <c r="H92" s="160"/>
      <c r="I92" s="160"/>
      <c r="J92" s="161">
        <v>3</v>
      </c>
      <c r="K92" s="162" t="s">
        <v>20</v>
      </c>
      <c r="L92" s="158"/>
      <c r="M92" s="265"/>
      <c r="N92" s="304"/>
      <c r="O92" s="154" t="s">
        <v>279</v>
      </c>
      <c r="P92" s="305" t="s">
        <v>236</v>
      </c>
      <c r="Q92" s="154" t="s">
        <v>280</v>
      </c>
    </row>
    <row r="93" spans="1:18" ht="12.75" customHeight="1">
      <c r="A93" s="279" t="s">
        <v>281</v>
      </c>
      <c r="B93" s="280" t="s">
        <v>282</v>
      </c>
      <c r="C93" s="165"/>
      <c r="D93" s="282"/>
      <c r="E93" s="282" t="s">
        <v>19</v>
      </c>
      <c r="F93" s="164"/>
      <c r="G93" s="281"/>
      <c r="H93" s="282">
        <v>1</v>
      </c>
      <c r="I93" s="282"/>
      <c r="J93" s="283">
        <v>2</v>
      </c>
      <c r="K93" s="284" t="s">
        <v>26</v>
      </c>
      <c r="L93" s="281"/>
      <c r="M93" s="306"/>
      <c r="N93" s="307"/>
      <c r="O93" s="267" t="s">
        <v>62</v>
      </c>
      <c r="P93" s="308" t="s">
        <v>236</v>
      </c>
      <c r="Q93" s="267" t="s">
        <v>283</v>
      </c>
    </row>
    <row r="94" spans="1:18" ht="12.75" customHeight="1">
      <c r="A94" s="263" t="s">
        <v>287</v>
      </c>
      <c r="B94" s="248" t="s">
        <v>288</v>
      </c>
      <c r="C94" s="188" t="s">
        <v>19</v>
      </c>
      <c r="D94" s="303"/>
      <c r="E94" s="303" t="s">
        <v>19</v>
      </c>
      <c r="F94" s="189"/>
      <c r="G94" s="158">
        <v>2</v>
      </c>
      <c r="H94" s="159"/>
      <c r="I94" s="160"/>
      <c r="J94" s="161">
        <v>3</v>
      </c>
      <c r="K94" s="162" t="s">
        <v>20</v>
      </c>
      <c r="L94" s="264" t="s">
        <v>21</v>
      </c>
      <c r="M94" s="250" t="s">
        <v>289</v>
      </c>
      <c r="N94" s="304" t="s">
        <v>290</v>
      </c>
      <c r="O94" s="154" t="s">
        <v>169</v>
      </c>
      <c r="P94" s="278" t="s">
        <v>291</v>
      </c>
      <c r="Q94" s="154" t="s">
        <v>292</v>
      </c>
    </row>
    <row r="95" spans="1:18" ht="12.75" customHeight="1">
      <c r="A95" s="263" t="s">
        <v>289</v>
      </c>
      <c r="B95" s="248" t="s">
        <v>293</v>
      </c>
      <c r="C95" s="188" t="s">
        <v>19</v>
      </c>
      <c r="D95" s="303"/>
      <c r="E95" s="303" t="s">
        <v>19</v>
      </c>
      <c r="F95" s="189"/>
      <c r="G95" s="158"/>
      <c r="H95" s="159">
        <v>1</v>
      </c>
      <c r="I95" s="160"/>
      <c r="J95" s="161">
        <v>2</v>
      </c>
      <c r="K95" s="162" t="s">
        <v>26</v>
      </c>
      <c r="L95" s="158"/>
      <c r="M95" s="250"/>
      <c r="N95" s="309"/>
      <c r="O95" s="154" t="s">
        <v>169</v>
      </c>
      <c r="P95" s="278" t="s">
        <v>291</v>
      </c>
      <c r="Q95" s="154" t="s">
        <v>290</v>
      </c>
    </row>
    <row r="96" spans="1:18" ht="12.75" customHeight="1">
      <c r="A96" s="244" t="s">
        <v>294</v>
      </c>
      <c r="B96" s="254" t="s">
        <v>295</v>
      </c>
      <c r="C96" s="175" t="s">
        <v>19</v>
      </c>
      <c r="D96" s="176"/>
      <c r="E96" s="176" t="s">
        <v>19</v>
      </c>
      <c r="F96" s="176"/>
      <c r="G96" s="255">
        <v>2</v>
      </c>
      <c r="H96" s="256"/>
      <c r="I96" s="245"/>
      <c r="J96" s="247">
        <v>3</v>
      </c>
      <c r="K96" s="257" t="s">
        <v>20</v>
      </c>
      <c r="L96" s="258" t="s">
        <v>21</v>
      </c>
      <c r="M96" s="180" t="s">
        <v>296</v>
      </c>
      <c r="N96" s="291" t="s">
        <v>297</v>
      </c>
      <c r="O96" s="260" t="s">
        <v>90</v>
      </c>
      <c r="P96" s="275"/>
      <c r="Q96" s="260" t="s">
        <v>298</v>
      </c>
    </row>
    <row r="97" spans="1:17" ht="15">
      <c r="A97" s="244" t="s">
        <v>296</v>
      </c>
      <c r="B97" s="254" t="s">
        <v>299</v>
      </c>
      <c r="C97" s="175" t="s">
        <v>19</v>
      </c>
      <c r="D97" s="176"/>
      <c r="E97" s="176" t="s">
        <v>19</v>
      </c>
      <c r="F97" s="176"/>
      <c r="G97" s="255"/>
      <c r="H97" s="256">
        <v>1</v>
      </c>
      <c r="I97" s="245"/>
      <c r="J97" s="247">
        <v>2</v>
      </c>
      <c r="K97" s="257" t="s">
        <v>26</v>
      </c>
      <c r="L97" s="255"/>
      <c r="M97" s="262"/>
      <c r="N97" s="310"/>
      <c r="O97" s="260" t="s">
        <v>90</v>
      </c>
      <c r="P97" s="275"/>
      <c r="Q97" s="260" t="s">
        <v>297</v>
      </c>
    </row>
    <row r="98" spans="1:17" ht="12.75" customHeight="1">
      <c r="A98" s="587" t="s">
        <v>202</v>
      </c>
      <c r="B98" s="587"/>
      <c r="C98" s="588"/>
      <c r="D98" s="588"/>
      <c r="E98" s="588"/>
      <c r="F98" s="588"/>
      <c r="G98" s="589">
        <v>20</v>
      </c>
      <c r="H98" s="589"/>
      <c r="I98" s="589"/>
      <c r="J98" s="589"/>
      <c r="K98" s="589"/>
      <c r="L98" s="39"/>
      <c r="M98" s="40"/>
      <c r="N98" s="41"/>
      <c r="O98" s="42"/>
      <c r="P98" s="69"/>
      <c r="Q98" s="52"/>
    </row>
    <row r="99" spans="1:17" ht="12.75" customHeight="1">
      <c r="A99" s="590" t="s">
        <v>203</v>
      </c>
      <c r="B99" s="590"/>
      <c r="C99" s="591"/>
      <c r="D99" s="591"/>
      <c r="E99" s="591"/>
      <c r="F99" s="591"/>
      <c r="G99" s="599">
        <f>SUM(J86:J97)</f>
        <v>32</v>
      </c>
      <c r="H99" s="599"/>
      <c r="I99" s="599"/>
      <c r="J99" s="599"/>
      <c r="K99" s="599"/>
      <c r="L99" s="44"/>
      <c r="M99" s="40"/>
      <c r="N99" s="41"/>
      <c r="O99" s="42"/>
      <c r="P99" s="69"/>
      <c r="Q99" s="52"/>
    </row>
    <row r="100" spans="1:17" ht="12.75" customHeight="1">
      <c r="A100" s="596" t="s">
        <v>204</v>
      </c>
      <c r="B100" s="596"/>
      <c r="C100" s="600"/>
      <c r="D100" s="600"/>
      <c r="E100" s="600"/>
      <c r="F100" s="600"/>
      <c r="G100" s="601">
        <v>6</v>
      </c>
      <c r="H100" s="601"/>
      <c r="I100" s="601"/>
      <c r="J100" s="601"/>
      <c r="K100" s="601"/>
      <c r="L100" s="53"/>
      <c r="M100" s="40"/>
      <c r="N100" s="41"/>
      <c r="O100" s="42"/>
      <c r="P100" s="69"/>
      <c r="Q100" s="52"/>
    </row>
    <row r="101" spans="1:17" ht="12.75" customHeight="1">
      <c r="A101" s="607" t="s">
        <v>300</v>
      </c>
      <c r="B101" s="607"/>
      <c r="C101" s="603"/>
      <c r="D101" s="603"/>
      <c r="E101" s="603"/>
      <c r="F101" s="603"/>
      <c r="G101" s="604"/>
      <c r="H101" s="604"/>
      <c r="I101" s="604"/>
      <c r="J101" s="604"/>
      <c r="K101" s="604"/>
      <c r="L101" s="72"/>
      <c r="M101" s="71"/>
      <c r="N101" s="73"/>
      <c r="O101" s="70"/>
      <c r="P101" s="74"/>
      <c r="Q101" s="75"/>
    </row>
    <row r="102" spans="1:17" ht="12.75" customHeight="1">
      <c r="A102" s="61" t="s">
        <v>301</v>
      </c>
      <c r="B102" s="28" t="s">
        <v>302</v>
      </c>
      <c r="C102" s="21" t="s">
        <v>19</v>
      </c>
      <c r="D102" s="22"/>
      <c r="E102" s="22" t="s">
        <v>19</v>
      </c>
      <c r="F102" s="22"/>
      <c r="G102" s="34">
        <v>2</v>
      </c>
      <c r="H102" s="31"/>
      <c r="I102" s="31"/>
      <c r="J102" s="32">
        <v>3</v>
      </c>
      <c r="K102" s="33" t="s">
        <v>20</v>
      </c>
      <c r="L102" s="34"/>
      <c r="M102" s="78"/>
      <c r="N102" s="79"/>
      <c r="O102" s="37" t="s">
        <v>69</v>
      </c>
      <c r="P102" s="80"/>
      <c r="Q102" s="37" t="s">
        <v>303</v>
      </c>
    </row>
    <row r="103" spans="1:17" ht="12.75" customHeight="1">
      <c r="A103" s="61" t="s">
        <v>304</v>
      </c>
      <c r="B103" s="28" t="s">
        <v>305</v>
      </c>
      <c r="C103" s="21" t="s">
        <v>19</v>
      </c>
      <c r="D103" s="22"/>
      <c r="E103" s="22"/>
      <c r="F103" s="22"/>
      <c r="G103" s="34">
        <v>2</v>
      </c>
      <c r="H103" s="30"/>
      <c r="I103" s="31"/>
      <c r="J103" s="32">
        <v>3</v>
      </c>
      <c r="K103" s="33" t="s">
        <v>20</v>
      </c>
      <c r="L103" s="34"/>
      <c r="M103" s="81"/>
      <c r="N103" s="79"/>
      <c r="O103" s="37" t="s">
        <v>201</v>
      </c>
      <c r="P103" s="77" t="s">
        <v>236</v>
      </c>
      <c r="Q103" s="37" t="s">
        <v>306</v>
      </c>
    </row>
    <row r="104" spans="1:17" ht="12.75" customHeight="1">
      <c r="A104" s="61" t="s">
        <v>308</v>
      </c>
      <c r="B104" s="28" t="s">
        <v>309</v>
      </c>
      <c r="C104" s="21"/>
      <c r="D104" s="22" t="s">
        <v>19</v>
      </c>
      <c r="E104" s="22"/>
      <c r="F104" s="22" t="s">
        <v>19</v>
      </c>
      <c r="G104" s="34">
        <v>4</v>
      </c>
      <c r="H104" s="30"/>
      <c r="I104" s="31"/>
      <c r="J104" s="32">
        <v>6</v>
      </c>
      <c r="K104" s="33" t="s">
        <v>20</v>
      </c>
      <c r="L104" s="34"/>
      <c r="M104" s="81"/>
      <c r="N104" s="82"/>
      <c r="O104" s="37" t="s">
        <v>310</v>
      </c>
      <c r="P104" s="83"/>
      <c r="Q104" s="37" t="s">
        <v>311</v>
      </c>
    </row>
    <row r="105" spans="1:17" ht="12.75" customHeight="1">
      <c r="A105" s="587" t="s">
        <v>202</v>
      </c>
      <c r="B105" s="587"/>
      <c r="C105" s="588"/>
      <c r="D105" s="588"/>
      <c r="E105" s="588"/>
      <c r="F105" s="588"/>
      <c r="G105" s="589">
        <v>8</v>
      </c>
      <c r="H105" s="589"/>
      <c r="I105" s="589"/>
      <c r="J105" s="589"/>
      <c r="K105" s="589"/>
      <c r="L105" s="39"/>
      <c r="M105" s="84"/>
      <c r="N105" s="85"/>
      <c r="O105" s="43"/>
      <c r="P105" s="69"/>
      <c r="Q105" s="86"/>
    </row>
    <row r="106" spans="1:17" ht="12.75" customHeight="1">
      <c r="A106" s="590" t="s">
        <v>203</v>
      </c>
      <c r="B106" s="590"/>
      <c r="C106" s="591"/>
      <c r="D106" s="591"/>
      <c r="E106" s="591"/>
      <c r="F106" s="591"/>
      <c r="G106" s="599">
        <f>SUM(J102:J104)</f>
        <v>12</v>
      </c>
      <c r="H106" s="599"/>
      <c r="I106" s="599"/>
      <c r="J106" s="599"/>
      <c r="K106" s="599"/>
      <c r="L106" s="44"/>
      <c r="M106" s="40"/>
      <c r="N106" s="41"/>
      <c r="O106" s="42"/>
      <c r="P106" s="69"/>
      <c r="Q106" s="52"/>
    </row>
    <row r="107" spans="1:17" ht="12.75" customHeight="1">
      <c r="A107" s="596" t="s">
        <v>204</v>
      </c>
      <c r="B107" s="596"/>
      <c r="C107" s="600"/>
      <c r="D107" s="600"/>
      <c r="E107" s="600"/>
      <c r="F107" s="600"/>
      <c r="G107" s="601">
        <v>3</v>
      </c>
      <c r="H107" s="601"/>
      <c r="I107" s="601"/>
      <c r="J107" s="601"/>
      <c r="K107" s="601"/>
      <c r="L107" s="53"/>
      <c r="M107" s="40"/>
      <c r="N107" s="41"/>
      <c r="O107" s="42"/>
      <c r="P107" s="69"/>
      <c r="Q107" s="52"/>
    </row>
    <row r="108" spans="1:17" ht="12.75" customHeight="1">
      <c r="A108" s="607" t="s">
        <v>312</v>
      </c>
      <c r="B108" s="607"/>
      <c r="C108" s="603"/>
      <c r="D108" s="603"/>
      <c r="E108" s="603"/>
      <c r="F108" s="603"/>
      <c r="G108" s="604"/>
      <c r="H108" s="604"/>
      <c r="I108" s="604"/>
      <c r="J108" s="604"/>
      <c r="K108" s="604"/>
      <c r="L108" s="72"/>
      <c r="M108" s="71"/>
      <c r="N108" s="73"/>
      <c r="O108" s="70"/>
      <c r="P108" s="74"/>
      <c r="Q108" s="75"/>
    </row>
    <row r="109" spans="1:17" ht="12.75" customHeight="1">
      <c r="A109" s="61" t="s">
        <v>313</v>
      </c>
      <c r="B109" s="28" t="s">
        <v>314</v>
      </c>
      <c r="C109" s="21" t="s">
        <v>19</v>
      </c>
      <c r="D109" s="22"/>
      <c r="E109" s="22" t="s">
        <v>19</v>
      </c>
      <c r="F109" s="22"/>
      <c r="G109" s="34">
        <v>2</v>
      </c>
      <c r="H109" s="31"/>
      <c r="I109" s="31"/>
      <c r="J109" s="32">
        <v>3</v>
      </c>
      <c r="K109" s="33" t="s">
        <v>20</v>
      </c>
      <c r="L109" s="62" t="s">
        <v>21</v>
      </c>
      <c r="M109" s="63" t="s">
        <v>315</v>
      </c>
      <c r="N109" s="64" t="s">
        <v>316</v>
      </c>
      <c r="O109" s="37" t="s">
        <v>42</v>
      </c>
      <c r="P109" s="87"/>
      <c r="Q109" s="37" t="s">
        <v>317</v>
      </c>
    </row>
    <row r="110" spans="1:17" ht="12.75" customHeight="1">
      <c r="A110" s="61" t="s">
        <v>315</v>
      </c>
      <c r="B110" s="28" t="s">
        <v>318</v>
      </c>
      <c r="C110" s="21" t="s">
        <v>19</v>
      </c>
      <c r="D110" s="22"/>
      <c r="E110" s="22" t="s">
        <v>19</v>
      </c>
      <c r="F110" s="22"/>
      <c r="G110" s="34"/>
      <c r="H110" s="30">
        <v>2</v>
      </c>
      <c r="I110" s="31"/>
      <c r="J110" s="32">
        <v>3</v>
      </c>
      <c r="K110" s="33" t="s">
        <v>26</v>
      </c>
      <c r="L110" s="34"/>
      <c r="M110" s="35"/>
      <c r="N110" s="36"/>
      <c r="O110" s="37" t="s">
        <v>42</v>
      </c>
      <c r="P110" s="68"/>
      <c r="Q110" s="37" t="s">
        <v>319</v>
      </c>
    </row>
    <row r="111" spans="1:17" ht="12.75" customHeight="1">
      <c r="A111" s="311" t="s">
        <v>320</v>
      </c>
      <c r="B111" s="270" t="s">
        <v>321</v>
      </c>
      <c r="C111" s="175" t="s">
        <v>19</v>
      </c>
      <c r="D111" s="176"/>
      <c r="E111" s="176" t="s">
        <v>19</v>
      </c>
      <c r="F111" s="176"/>
      <c r="G111" s="312">
        <v>2</v>
      </c>
      <c r="H111" s="313"/>
      <c r="I111" s="314"/>
      <c r="J111" s="315">
        <v>3</v>
      </c>
      <c r="K111" s="316" t="s">
        <v>20</v>
      </c>
      <c r="L111" s="317" t="s">
        <v>21</v>
      </c>
      <c r="M111" s="318" t="s">
        <v>322</v>
      </c>
      <c r="N111" s="319" t="s">
        <v>323</v>
      </c>
      <c r="O111" s="320" t="s">
        <v>180</v>
      </c>
      <c r="P111" s="321"/>
      <c r="Q111" s="320" t="s">
        <v>324</v>
      </c>
    </row>
    <row r="112" spans="1:17" ht="12.75" customHeight="1">
      <c r="A112" s="322" t="s">
        <v>322</v>
      </c>
      <c r="B112" s="270" t="s">
        <v>323</v>
      </c>
      <c r="C112" s="175" t="s">
        <v>19</v>
      </c>
      <c r="D112" s="176"/>
      <c r="E112" s="176" t="s">
        <v>19</v>
      </c>
      <c r="F112" s="176"/>
      <c r="G112" s="312"/>
      <c r="H112" s="313">
        <v>2</v>
      </c>
      <c r="I112" s="314"/>
      <c r="J112" s="315">
        <v>3</v>
      </c>
      <c r="K112" s="316" t="s">
        <v>26</v>
      </c>
      <c r="L112" s="312"/>
      <c r="M112" s="323"/>
      <c r="N112" s="324"/>
      <c r="O112" s="320" t="s">
        <v>180</v>
      </c>
      <c r="P112" s="325"/>
      <c r="Q112" s="320" t="s">
        <v>325</v>
      </c>
    </row>
    <row r="113" spans="1:17" ht="12.75" customHeight="1">
      <c r="A113" s="326" t="s">
        <v>326</v>
      </c>
      <c r="B113" s="293" t="s">
        <v>327</v>
      </c>
      <c r="C113" s="327" t="s">
        <v>19</v>
      </c>
      <c r="D113" s="328"/>
      <c r="E113" s="329" t="s">
        <v>19</v>
      </c>
      <c r="F113" s="330"/>
      <c r="G113" s="331">
        <v>2</v>
      </c>
      <c r="H113" s="332"/>
      <c r="I113" s="333"/>
      <c r="J113" s="334">
        <v>3</v>
      </c>
      <c r="K113" s="335" t="s">
        <v>20</v>
      </c>
      <c r="L113" s="336" t="s">
        <v>21</v>
      </c>
      <c r="M113" s="337" t="s">
        <v>328</v>
      </c>
      <c r="N113" s="338" t="s">
        <v>329</v>
      </c>
      <c r="O113" s="339" t="s">
        <v>330</v>
      </c>
      <c r="P113" s="340"/>
      <c r="Q113" s="341" t="s">
        <v>331</v>
      </c>
    </row>
    <row r="114" spans="1:17" ht="12.75" customHeight="1">
      <c r="A114" s="326" t="s">
        <v>328</v>
      </c>
      <c r="B114" s="293" t="s">
        <v>329</v>
      </c>
      <c r="C114" s="327" t="s">
        <v>19</v>
      </c>
      <c r="D114" s="328"/>
      <c r="E114" s="329" t="s">
        <v>19</v>
      </c>
      <c r="F114" s="330"/>
      <c r="G114" s="331"/>
      <c r="H114" s="332">
        <v>2</v>
      </c>
      <c r="I114" s="333"/>
      <c r="J114" s="334">
        <v>3</v>
      </c>
      <c r="K114" s="335" t="s">
        <v>26</v>
      </c>
      <c r="L114" s="342"/>
      <c r="M114" s="343"/>
      <c r="N114" s="344"/>
      <c r="O114" s="339" t="s">
        <v>330</v>
      </c>
      <c r="P114" s="345"/>
      <c r="Q114" s="341" t="s">
        <v>332</v>
      </c>
    </row>
    <row r="115" spans="1:17" ht="12.75" customHeight="1">
      <c r="A115" s="322" t="s">
        <v>333</v>
      </c>
      <c r="B115" s="270" t="s">
        <v>334</v>
      </c>
      <c r="C115" s="175" t="s">
        <v>19</v>
      </c>
      <c r="D115" s="176"/>
      <c r="E115" s="176" t="s">
        <v>19</v>
      </c>
      <c r="F115" s="176"/>
      <c r="G115" s="346">
        <v>2</v>
      </c>
      <c r="H115" s="314"/>
      <c r="I115" s="314"/>
      <c r="J115" s="315">
        <v>3</v>
      </c>
      <c r="K115" s="316" t="s">
        <v>20</v>
      </c>
      <c r="L115" s="317" t="s">
        <v>21</v>
      </c>
      <c r="M115" s="347" t="s">
        <v>335</v>
      </c>
      <c r="N115" s="348" t="s">
        <v>336</v>
      </c>
      <c r="O115" s="320" t="s">
        <v>337</v>
      </c>
      <c r="P115" s="261" t="s">
        <v>338</v>
      </c>
      <c r="Q115" s="349" t="s">
        <v>339</v>
      </c>
    </row>
    <row r="116" spans="1:17" ht="12.75" customHeight="1">
      <c r="A116" s="311" t="s">
        <v>335</v>
      </c>
      <c r="B116" s="270" t="s">
        <v>336</v>
      </c>
      <c r="C116" s="175" t="s">
        <v>19</v>
      </c>
      <c r="D116" s="176"/>
      <c r="E116" s="176" t="s">
        <v>19</v>
      </c>
      <c r="F116" s="176"/>
      <c r="G116" s="312"/>
      <c r="H116" s="313">
        <v>2</v>
      </c>
      <c r="I116" s="314"/>
      <c r="J116" s="315">
        <v>3</v>
      </c>
      <c r="K116" s="316" t="s">
        <v>26</v>
      </c>
      <c r="L116" s="312"/>
      <c r="M116" s="318"/>
      <c r="N116" s="350"/>
      <c r="O116" s="320" t="s">
        <v>337</v>
      </c>
      <c r="P116" s="351" t="s">
        <v>338</v>
      </c>
      <c r="Q116" s="320" t="s">
        <v>340</v>
      </c>
    </row>
    <row r="117" spans="1:17" ht="12.75" customHeight="1">
      <c r="A117" s="311" t="s">
        <v>287</v>
      </c>
      <c r="B117" s="270" t="s">
        <v>288</v>
      </c>
      <c r="C117" s="175" t="s">
        <v>19</v>
      </c>
      <c r="D117" s="245"/>
      <c r="E117" s="245" t="s">
        <v>19</v>
      </c>
      <c r="F117" s="176"/>
      <c r="G117" s="312">
        <v>2</v>
      </c>
      <c r="H117" s="313"/>
      <c r="I117" s="314"/>
      <c r="J117" s="315">
        <v>3</v>
      </c>
      <c r="K117" s="316" t="s">
        <v>20</v>
      </c>
      <c r="L117" s="317" t="s">
        <v>21</v>
      </c>
      <c r="M117" s="318" t="s">
        <v>289</v>
      </c>
      <c r="N117" s="319" t="s">
        <v>293</v>
      </c>
      <c r="O117" s="320" t="s">
        <v>169</v>
      </c>
      <c r="P117" s="351" t="s">
        <v>213</v>
      </c>
      <c r="Q117" s="320" t="s">
        <v>292</v>
      </c>
    </row>
    <row r="118" spans="1:17" ht="12.75" customHeight="1">
      <c r="A118" s="311" t="s">
        <v>289</v>
      </c>
      <c r="B118" s="270" t="s">
        <v>293</v>
      </c>
      <c r="C118" s="175" t="s">
        <v>19</v>
      </c>
      <c r="D118" s="245"/>
      <c r="E118" s="245" t="s">
        <v>19</v>
      </c>
      <c r="F118" s="176"/>
      <c r="G118" s="312"/>
      <c r="H118" s="313">
        <v>1</v>
      </c>
      <c r="I118" s="314"/>
      <c r="J118" s="315">
        <v>2</v>
      </c>
      <c r="K118" s="316" t="s">
        <v>26</v>
      </c>
      <c r="L118" s="312"/>
      <c r="M118" s="318"/>
      <c r="N118" s="350"/>
      <c r="O118" s="320" t="s">
        <v>169</v>
      </c>
      <c r="P118" s="351" t="s">
        <v>213</v>
      </c>
      <c r="Q118" s="320" t="s">
        <v>290</v>
      </c>
    </row>
    <row r="119" spans="1:17" ht="12.75" customHeight="1">
      <c r="A119" s="587" t="s">
        <v>202</v>
      </c>
      <c r="B119" s="587"/>
      <c r="C119" s="588"/>
      <c r="D119" s="588"/>
      <c r="E119" s="588"/>
      <c r="F119" s="588"/>
      <c r="G119" s="589">
        <v>19</v>
      </c>
      <c r="H119" s="589"/>
      <c r="I119" s="589"/>
      <c r="J119" s="589"/>
      <c r="K119" s="589"/>
      <c r="L119" s="39"/>
      <c r="M119" s="40"/>
      <c r="N119" s="41"/>
      <c r="O119" s="42"/>
      <c r="P119" s="69"/>
      <c r="Q119" s="52"/>
    </row>
    <row r="120" spans="1:17" ht="12.75" customHeight="1">
      <c r="A120" s="590" t="s">
        <v>203</v>
      </c>
      <c r="B120" s="590"/>
      <c r="C120" s="591"/>
      <c r="D120" s="591"/>
      <c r="E120" s="591"/>
      <c r="F120" s="591"/>
      <c r="G120" s="599">
        <f>SUM(J109:J118)</f>
        <v>29</v>
      </c>
      <c r="H120" s="599"/>
      <c r="I120" s="599"/>
      <c r="J120" s="599"/>
      <c r="K120" s="599"/>
      <c r="L120" s="44"/>
      <c r="M120" s="40"/>
      <c r="N120" s="41"/>
      <c r="O120" s="42"/>
      <c r="P120" s="69"/>
      <c r="Q120" s="52"/>
    </row>
    <row r="121" spans="1:17" ht="12.75" customHeight="1">
      <c r="A121" s="596" t="s">
        <v>204</v>
      </c>
      <c r="B121" s="596"/>
      <c r="C121" s="600"/>
      <c r="D121" s="600"/>
      <c r="E121" s="600"/>
      <c r="F121" s="600"/>
      <c r="G121" s="601">
        <v>5</v>
      </c>
      <c r="H121" s="601"/>
      <c r="I121" s="601"/>
      <c r="J121" s="601"/>
      <c r="K121" s="601"/>
      <c r="L121" s="53"/>
      <c r="M121" s="40"/>
      <c r="N121" s="41"/>
      <c r="O121" s="42"/>
      <c r="P121" s="69"/>
      <c r="Q121" s="52"/>
    </row>
    <row r="122" spans="1:17" ht="12.75" customHeight="1">
      <c r="A122" s="607" t="s">
        <v>341</v>
      </c>
      <c r="B122" s="607"/>
      <c r="C122" s="603"/>
      <c r="D122" s="603"/>
      <c r="E122" s="603"/>
      <c r="F122" s="603"/>
      <c r="G122" s="604"/>
      <c r="H122" s="604"/>
      <c r="I122" s="604"/>
      <c r="J122" s="604"/>
      <c r="K122" s="604"/>
      <c r="L122" s="72"/>
      <c r="M122" s="71"/>
      <c r="N122" s="73"/>
      <c r="O122" s="70"/>
      <c r="P122" s="74"/>
      <c r="Q122" s="75"/>
    </row>
    <row r="123" spans="1:17" ht="12.75" customHeight="1">
      <c r="A123" s="38" t="s">
        <v>333</v>
      </c>
      <c r="B123" s="28" t="s">
        <v>334</v>
      </c>
      <c r="C123" s="21" t="s">
        <v>19</v>
      </c>
      <c r="D123" s="22"/>
      <c r="E123" s="22" t="s">
        <v>19</v>
      </c>
      <c r="F123" s="22"/>
      <c r="G123" s="29">
        <v>2</v>
      </c>
      <c r="H123" s="31"/>
      <c r="I123" s="31"/>
      <c r="J123" s="32">
        <v>3</v>
      </c>
      <c r="K123" s="33" t="s">
        <v>20</v>
      </c>
      <c r="L123" s="62" t="s">
        <v>21</v>
      </c>
      <c r="M123" s="63" t="s">
        <v>335</v>
      </c>
      <c r="N123" s="64" t="s">
        <v>336</v>
      </c>
      <c r="O123" s="37" t="s">
        <v>337</v>
      </c>
      <c r="P123" s="261" t="s">
        <v>291</v>
      </c>
      <c r="Q123" s="90" t="s">
        <v>339</v>
      </c>
    </row>
    <row r="124" spans="1:17" ht="12.75" customHeight="1">
      <c r="A124" s="61" t="s">
        <v>335</v>
      </c>
      <c r="B124" s="28" t="s">
        <v>336</v>
      </c>
      <c r="C124" s="21" t="s">
        <v>19</v>
      </c>
      <c r="D124" s="22"/>
      <c r="E124" s="22" t="s">
        <v>19</v>
      </c>
      <c r="F124" s="22"/>
      <c r="G124" s="34"/>
      <c r="H124" s="30">
        <v>2</v>
      </c>
      <c r="I124" s="31"/>
      <c r="J124" s="32">
        <v>3</v>
      </c>
      <c r="K124" s="33" t="s">
        <v>26</v>
      </c>
      <c r="L124" s="34"/>
      <c r="M124" s="35"/>
      <c r="N124" s="36"/>
      <c r="O124" s="37" t="s">
        <v>337</v>
      </c>
      <c r="P124" s="261" t="s">
        <v>291</v>
      </c>
      <c r="Q124" s="37" t="s">
        <v>340</v>
      </c>
    </row>
    <row r="125" spans="1:17" ht="12.75" customHeight="1">
      <c r="A125" s="38" t="s">
        <v>342</v>
      </c>
      <c r="B125" s="28" t="s">
        <v>343</v>
      </c>
      <c r="C125" s="21" t="s">
        <v>19</v>
      </c>
      <c r="D125" s="22"/>
      <c r="E125" s="22" t="s">
        <v>19</v>
      </c>
      <c r="F125" s="22"/>
      <c r="G125" s="29">
        <v>2</v>
      </c>
      <c r="H125" s="31"/>
      <c r="I125" s="31"/>
      <c r="J125" s="32">
        <v>3</v>
      </c>
      <c r="K125" s="33" t="s">
        <v>20</v>
      </c>
      <c r="L125" s="62" t="s">
        <v>21</v>
      </c>
      <c r="M125" s="63" t="s">
        <v>344</v>
      </c>
      <c r="N125" s="64" t="s">
        <v>345</v>
      </c>
      <c r="O125" s="28" t="s">
        <v>346</v>
      </c>
      <c r="P125" s="68"/>
      <c r="Q125" s="90" t="s">
        <v>347</v>
      </c>
    </row>
    <row r="126" spans="1:17" ht="12.75" customHeight="1">
      <c r="A126" s="61" t="s">
        <v>344</v>
      </c>
      <c r="B126" s="28" t="s">
        <v>348</v>
      </c>
      <c r="C126" s="21" t="s">
        <v>19</v>
      </c>
      <c r="D126" s="22"/>
      <c r="E126" s="22" t="s">
        <v>19</v>
      </c>
      <c r="F126" s="22"/>
      <c r="G126" s="34"/>
      <c r="H126" s="30">
        <v>2</v>
      </c>
      <c r="I126" s="31"/>
      <c r="J126" s="32">
        <v>3</v>
      </c>
      <c r="K126" s="33" t="s">
        <v>26</v>
      </c>
      <c r="L126" s="34"/>
      <c r="M126" s="35"/>
      <c r="N126" s="36"/>
      <c r="O126" s="28" t="s">
        <v>346</v>
      </c>
      <c r="P126" s="68"/>
      <c r="Q126" s="37" t="s">
        <v>349</v>
      </c>
    </row>
    <row r="127" spans="1:17" ht="12.75" customHeight="1">
      <c r="A127" s="587" t="s">
        <v>202</v>
      </c>
      <c r="B127" s="587"/>
      <c r="C127" s="588"/>
      <c r="D127" s="588"/>
      <c r="E127" s="588"/>
      <c r="F127" s="588"/>
      <c r="G127" s="589">
        <v>8</v>
      </c>
      <c r="H127" s="589"/>
      <c r="I127" s="589"/>
      <c r="J127" s="589"/>
      <c r="K127" s="589"/>
      <c r="L127" s="39"/>
      <c r="M127" s="40"/>
      <c r="N127" s="41"/>
      <c r="O127" s="42"/>
      <c r="P127" s="69"/>
      <c r="Q127" s="52"/>
    </row>
    <row r="128" spans="1:17" ht="12.75" customHeight="1">
      <c r="A128" s="590" t="s">
        <v>203</v>
      </c>
      <c r="B128" s="590"/>
      <c r="C128" s="591"/>
      <c r="D128" s="591"/>
      <c r="E128" s="591"/>
      <c r="F128" s="591"/>
      <c r="G128" s="599">
        <f>SUM(J123:J126)</f>
        <v>12</v>
      </c>
      <c r="H128" s="599"/>
      <c r="I128" s="599"/>
      <c r="J128" s="599"/>
      <c r="K128" s="599"/>
      <c r="L128" s="44"/>
      <c r="M128" s="40"/>
      <c r="N128" s="41"/>
      <c r="O128" s="42"/>
      <c r="P128" s="69"/>
      <c r="Q128" s="52"/>
    </row>
    <row r="129" spans="1:1023" ht="12.75" customHeight="1">
      <c r="A129" s="596" t="s">
        <v>204</v>
      </c>
      <c r="B129" s="596"/>
      <c r="C129" s="614"/>
      <c r="D129" s="614"/>
      <c r="E129" s="614"/>
      <c r="F129" s="614"/>
      <c r="G129" s="597">
        <v>2</v>
      </c>
      <c r="H129" s="597"/>
      <c r="I129" s="597"/>
      <c r="J129" s="597"/>
      <c r="K129" s="597"/>
      <c r="L129" s="46"/>
      <c r="M129" s="47"/>
      <c r="N129" s="48"/>
      <c r="O129" s="49"/>
      <c r="P129" s="91"/>
      <c r="Q129" s="92"/>
    </row>
    <row r="130" spans="1:1023" s="8" customFormat="1" ht="51" customHeight="1">
      <c r="A130" s="608" t="s">
        <v>350</v>
      </c>
      <c r="B130" s="608"/>
      <c r="C130" s="609" t="s">
        <v>351</v>
      </c>
      <c r="D130" s="609"/>
      <c r="E130" s="609"/>
      <c r="F130" s="609"/>
      <c r="G130" s="609"/>
      <c r="H130" s="609"/>
      <c r="I130" s="609"/>
      <c r="J130" s="609"/>
      <c r="K130" s="609"/>
      <c r="L130" s="609"/>
      <c r="M130" s="609"/>
      <c r="N130" s="609"/>
      <c r="O130" s="609"/>
      <c r="P130" s="609"/>
      <c r="Q130" s="609"/>
      <c r="AMI130"/>
    </row>
    <row r="131" spans="1:1023" ht="12.75" customHeight="1">
      <c r="A131" s="610" t="s">
        <v>352</v>
      </c>
      <c r="B131" s="610"/>
      <c r="C131" s="611"/>
      <c r="D131" s="611"/>
      <c r="E131" s="611"/>
      <c r="F131" s="611"/>
      <c r="G131" s="612"/>
      <c r="H131" s="612"/>
      <c r="I131" s="612"/>
      <c r="J131" s="612"/>
      <c r="K131" s="612"/>
      <c r="L131" s="93"/>
      <c r="M131" s="613"/>
      <c r="N131" s="613"/>
      <c r="O131" s="613"/>
      <c r="P131" s="94"/>
      <c r="Q131" s="95"/>
    </row>
    <row r="132" spans="1:1023" ht="12.75" customHeight="1">
      <c r="A132" s="311" t="s">
        <v>353</v>
      </c>
      <c r="B132" s="270" t="s">
        <v>354</v>
      </c>
      <c r="C132" s="175"/>
      <c r="D132" s="176"/>
      <c r="E132" s="176" t="s">
        <v>19</v>
      </c>
      <c r="F132" s="176"/>
      <c r="G132" s="312">
        <v>2</v>
      </c>
      <c r="H132" s="313"/>
      <c r="I132" s="314"/>
      <c r="J132" s="315">
        <v>3</v>
      </c>
      <c r="K132" s="316" t="s">
        <v>20</v>
      </c>
      <c r="L132" s="317" t="s">
        <v>21</v>
      </c>
      <c r="M132" s="347" t="s">
        <v>355</v>
      </c>
      <c r="N132" s="319" t="s">
        <v>356</v>
      </c>
      <c r="O132" s="320" t="s">
        <v>185</v>
      </c>
      <c r="P132" s="351" t="s">
        <v>357</v>
      </c>
      <c r="Q132" s="352" t="s">
        <v>358</v>
      </c>
    </row>
    <row r="133" spans="1:1023" ht="12.75" customHeight="1">
      <c r="A133" s="311" t="s">
        <v>355</v>
      </c>
      <c r="B133" s="270" t="s">
        <v>359</v>
      </c>
      <c r="C133" s="175"/>
      <c r="D133" s="176"/>
      <c r="E133" s="176" t="s">
        <v>19</v>
      </c>
      <c r="F133" s="176"/>
      <c r="G133" s="312"/>
      <c r="H133" s="313">
        <v>2</v>
      </c>
      <c r="I133" s="314"/>
      <c r="J133" s="315">
        <v>3</v>
      </c>
      <c r="K133" s="316" t="s">
        <v>26</v>
      </c>
      <c r="L133" s="312"/>
      <c r="M133" s="323"/>
      <c r="N133" s="324"/>
      <c r="O133" s="320" t="s">
        <v>185</v>
      </c>
      <c r="P133" s="351" t="s">
        <v>357</v>
      </c>
      <c r="Q133" s="352" t="s">
        <v>360</v>
      </c>
    </row>
    <row r="134" spans="1:1023" ht="12.75" customHeight="1">
      <c r="A134" s="263" t="s">
        <v>361</v>
      </c>
      <c r="B134" s="248" t="s">
        <v>362</v>
      </c>
      <c r="C134" s="188"/>
      <c r="D134" s="189"/>
      <c r="E134" s="189"/>
      <c r="F134" s="189" t="s">
        <v>19</v>
      </c>
      <c r="G134" s="158">
        <v>2</v>
      </c>
      <c r="H134" s="160"/>
      <c r="I134" s="160"/>
      <c r="J134" s="161">
        <v>3</v>
      </c>
      <c r="K134" s="162" t="s">
        <v>20</v>
      </c>
      <c r="L134" s="264" t="s">
        <v>21</v>
      </c>
      <c r="M134" s="265" t="s">
        <v>363</v>
      </c>
      <c r="N134" s="266" t="s">
        <v>364</v>
      </c>
      <c r="O134" s="267" t="s">
        <v>365</v>
      </c>
      <c r="P134" s="305" t="s">
        <v>236</v>
      </c>
      <c r="Q134" s="268" t="s">
        <v>366</v>
      </c>
    </row>
    <row r="135" spans="1:1023" ht="12.75" customHeight="1">
      <c r="A135" s="263" t="s">
        <v>363</v>
      </c>
      <c r="B135" s="248" t="s">
        <v>364</v>
      </c>
      <c r="C135" s="188"/>
      <c r="D135" s="189"/>
      <c r="E135" s="189"/>
      <c r="F135" s="189" t="s">
        <v>19</v>
      </c>
      <c r="G135" s="249"/>
      <c r="H135" s="159">
        <v>2</v>
      </c>
      <c r="I135" s="160"/>
      <c r="J135" s="161">
        <v>3</v>
      </c>
      <c r="K135" s="162" t="s">
        <v>26</v>
      </c>
      <c r="L135" s="158" t="s">
        <v>367</v>
      </c>
      <c r="M135" s="353" t="s">
        <v>217</v>
      </c>
      <c r="N135" s="354" t="s">
        <v>218</v>
      </c>
      <c r="O135" s="267" t="s">
        <v>365</v>
      </c>
      <c r="P135" s="305" t="s">
        <v>236</v>
      </c>
      <c r="Q135" s="268" t="s">
        <v>368</v>
      </c>
    </row>
    <row r="136" spans="1:1023" ht="12.75" customHeight="1">
      <c r="A136" s="263" t="s">
        <v>369</v>
      </c>
      <c r="B136" s="248" t="s">
        <v>370</v>
      </c>
      <c r="C136" s="188"/>
      <c r="D136" s="189" t="s">
        <v>19</v>
      </c>
      <c r="E136" s="189"/>
      <c r="F136" s="189"/>
      <c r="G136" s="158">
        <v>2</v>
      </c>
      <c r="H136" s="160"/>
      <c r="I136" s="160"/>
      <c r="J136" s="161">
        <v>3</v>
      </c>
      <c r="K136" s="162" t="s">
        <v>20</v>
      </c>
      <c r="L136" s="264" t="s">
        <v>21</v>
      </c>
      <c r="M136" s="265" t="s">
        <v>371</v>
      </c>
      <c r="N136" s="266" t="s">
        <v>372</v>
      </c>
      <c r="O136" s="154" t="s">
        <v>228</v>
      </c>
      <c r="P136" s="305" t="s">
        <v>236</v>
      </c>
      <c r="Q136" s="268" t="s">
        <v>373</v>
      </c>
    </row>
    <row r="137" spans="1:1023" ht="12.75" customHeight="1">
      <c r="A137" s="263" t="s">
        <v>371</v>
      </c>
      <c r="B137" s="248" t="s">
        <v>374</v>
      </c>
      <c r="C137" s="188"/>
      <c r="D137" s="189" t="s">
        <v>19</v>
      </c>
      <c r="E137" s="189"/>
      <c r="F137" s="189"/>
      <c r="G137" s="249"/>
      <c r="H137" s="159">
        <v>2</v>
      </c>
      <c r="I137" s="160"/>
      <c r="J137" s="161">
        <v>3</v>
      </c>
      <c r="K137" s="162" t="s">
        <v>26</v>
      </c>
      <c r="L137" s="158" t="s">
        <v>367</v>
      </c>
      <c r="M137" s="353" t="s">
        <v>224</v>
      </c>
      <c r="N137" s="354" t="s">
        <v>375</v>
      </c>
      <c r="O137" s="154" t="s">
        <v>228</v>
      </c>
      <c r="P137" s="305" t="s">
        <v>236</v>
      </c>
      <c r="Q137" s="268" t="s">
        <v>376</v>
      </c>
    </row>
    <row r="138" spans="1:1023" ht="12.75" customHeight="1">
      <c r="A138" s="263" t="s">
        <v>377</v>
      </c>
      <c r="B138" s="248" t="s">
        <v>378</v>
      </c>
      <c r="C138" s="188"/>
      <c r="D138" s="189"/>
      <c r="E138" s="189"/>
      <c r="F138" s="189" t="s">
        <v>19</v>
      </c>
      <c r="G138" s="158">
        <v>2</v>
      </c>
      <c r="H138" s="160"/>
      <c r="I138" s="160"/>
      <c r="J138" s="161">
        <v>3</v>
      </c>
      <c r="K138" s="162" t="s">
        <v>20</v>
      </c>
      <c r="L138" s="264" t="s">
        <v>21</v>
      </c>
      <c r="M138" s="265" t="s">
        <v>379</v>
      </c>
      <c r="N138" s="266" t="s">
        <v>380</v>
      </c>
      <c r="O138" s="267" t="s">
        <v>76</v>
      </c>
      <c r="P138" s="305" t="s">
        <v>236</v>
      </c>
      <c r="Q138" s="268" t="s">
        <v>381</v>
      </c>
    </row>
    <row r="139" spans="1:1023" ht="12.75" customHeight="1">
      <c r="A139" s="263" t="s">
        <v>379</v>
      </c>
      <c r="B139" s="248" t="s">
        <v>382</v>
      </c>
      <c r="C139" s="188"/>
      <c r="D139" s="189"/>
      <c r="E139" s="189"/>
      <c r="F139" s="189" t="s">
        <v>19</v>
      </c>
      <c r="G139" s="158"/>
      <c r="H139" s="159">
        <v>2</v>
      </c>
      <c r="I139" s="160"/>
      <c r="J139" s="161">
        <v>3</v>
      </c>
      <c r="K139" s="162" t="s">
        <v>26</v>
      </c>
      <c r="L139" s="158"/>
      <c r="M139" s="250"/>
      <c r="N139" s="251"/>
      <c r="O139" s="267" t="s">
        <v>76</v>
      </c>
      <c r="P139" s="305" t="s">
        <v>236</v>
      </c>
      <c r="Q139" s="268" t="s">
        <v>383</v>
      </c>
    </row>
    <row r="140" spans="1:1023" ht="12.75" customHeight="1">
      <c r="A140" s="263" t="s">
        <v>384</v>
      </c>
      <c r="B140" s="248" t="s">
        <v>385</v>
      </c>
      <c r="C140" s="188"/>
      <c r="D140" s="189" t="s">
        <v>19</v>
      </c>
      <c r="E140" s="189"/>
      <c r="F140" s="189"/>
      <c r="G140" s="158">
        <v>2</v>
      </c>
      <c r="H140" s="160"/>
      <c r="I140" s="160"/>
      <c r="J140" s="161">
        <v>3</v>
      </c>
      <c r="K140" s="162" t="s">
        <v>20</v>
      </c>
      <c r="L140" s="264" t="s">
        <v>21</v>
      </c>
      <c r="M140" s="265" t="s">
        <v>386</v>
      </c>
      <c r="N140" s="266" t="s">
        <v>387</v>
      </c>
      <c r="O140" s="267" t="s">
        <v>365</v>
      </c>
      <c r="P140" s="305" t="s">
        <v>236</v>
      </c>
      <c r="Q140" s="268" t="s">
        <v>388</v>
      </c>
    </row>
    <row r="141" spans="1:1023" ht="12.75" customHeight="1">
      <c r="A141" s="263" t="s">
        <v>386</v>
      </c>
      <c r="B141" s="248" t="s">
        <v>387</v>
      </c>
      <c r="C141" s="188"/>
      <c r="D141" s="189" t="s">
        <v>19</v>
      </c>
      <c r="E141" s="189"/>
      <c r="F141" s="189"/>
      <c r="G141" s="249"/>
      <c r="H141" s="159">
        <v>2</v>
      </c>
      <c r="I141" s="160"/>
      <c r="J141" s="161">
        <v>3</v>
      </c>
      <c r="K141" s="162" t="s">
        <v>26</v>
      </c>
      <c r="L141" s="158"/>
      <c r="M141" s="250"/>
      <c r="N141" s="251"/>
      <c r="O141" s="267" t="s">
        <v>365</v>
      </c>
      <c r="P141" s="305" t="s">
        <v>236</v>
      </c>
      <c r="Q141" s="268" t="s">
        <v>389</v>
      </c>
    </row>
    <row r="142" spans="1:1023" ht="12.75" customHeight="1">
      <c r="A142" s="263" t="s">
        <v>390</v>
      </c>
      <c r="B142" s="248" t="s">
        <v>391</v>
      </c>
      <c r="C142" s="606" t="s">
        <v>19</v>
      </c>
      <c r="D142" s="606"/>
      <c r="E142" s="606"/>
      <c r="F142" s="606"/>
      <c r="G142" s="158">
        <v>2</v>
      </c>
      <c r="H142" s="160"/>
      <c r="I142" s="160"/>
      <c r="J142" s="161">
        <v>3</v>
      </c>
      <c r="K142" s="162" t="s">
        <v>20</v>
      </c>
      <c r="L142" s="264" t="s">
        <v>21</v>
      </c>
      <c r="M142" s="265" t="s">
        <v>392</v>
      </c>
      <c r="N142" s="266" t="s">
        <v>393</v>
      </c>
      <c r="O142" s="267" t="s">
        <v>394</v>
      </c>
      <c r="P142" s="278" t="s">
        <v>395</v>
      </c>
      <c r="Q142" s="268" t="s">
        <v>396</v>
      </c>
    </row>
    <row r="143" spans="1:1023" ht="12.75" customHeight="1">
      <c r="A143" s="263" t="s">
        <v>392</v>
      </c>
      <c r="B143" s="248" t="s">
        <v>393</v>
      </c>
      <c r="C143" s="606" t="s">
        <v>19</v>
      </c>
      <c r="D143" s="606"/>
      <c r="E143" s="606"/>
      <c r="F143" s="606"/>
      <c r="G143" s="249"/>
      <c r="H143" s="159">
        <v>2</v>
      </c>
      <c r="I143" s="160"/>
      <c r="J143" s="161">
        <v>3</v>
      </c>
      <c r="K143" s="162" t="s">
        <v>26</v>
      </c>
      <c r="L143" s="158"/>
      <c r="M143" s="250"/>
      <c r="N143" s="251"/>
      <c r="O143" s="267" t="s">
        <v>394</v>
      </c>
      <c r="P143" s="355" t="s">
        <v>395</v>
      </c>
      <c r="Q143" s="268" t="s">
        <v>397</v>
      </c>
    </row>
    <row r="144" spans="1:1023" ht="12.75" customHeight="1">
      <c r="A144" s="587" t="s">
        <v>202</v>
      </c>
      <c r="B144" s="587"/>
      <c r="C144" s="588"/>
      <c r="D144" s="588"/>
      <c r="E144" s="588"/>
      <c r="F144" s="588"/>
      <c r="G144" s="589">
        <v>24</v>
      </c>
      <c r="H144" s="589"/>
      <c r="I144" s="589"/>
      <c r="J144" s="589"/>
      <c r="K144" s="589"/>
      <c r="L144" s="39"/>
      <c r="M144" s="40"/>
      <c r="N144" s="41"/>
      <c r="O144" s="42"/>
      <c r="P144" s="69"/>
      <c r="Q144" s="52"/>
    </row>
    <row r="145" spans="1:18" ht="12.75" customHeight="1">
      <c r="A145" s="590" t="s">
        <v>203</v>
      </c>
      <c r="B145" s="590"/>
      <c r="C145" s="591"/>
      <c r="D145" s="591"/>
      <c r="E145" s="591"/>
      <c r="F145" s="591"/>
      <c r="G145" s="599">
        <f>SUM(J132:J143)</f>
        <v>36</v>
      </c>
      <c r="H145" s="599"/>
      <c r="I145" s="599"/>
      <c r="J145" s="599"/>
      <c r="K145" s="599"/>
      <c r="L145" s="44"/>
      <c r="M145" s="40"/>
      <c r="N145" s="41"/>
      <c r="O145" s="42"/>
      <c r="P145" s="69"/>
      <c r="Q145" s="52"/>
    </row>
    <row r="146" spans="1:18" ht="12.75" customHeight="1">
      <c r="A146" s="596" t="s">
        <v>204</v>
      </c>
      <c r="B146" s="596"/>
      <c r="C146" s="600"/>
      <c r="D146" s="600"/>
      <c r="E146" s="600"/>
      <c r="F146" s="600"/>
      <c r="G146" s="601">
        <v>6</v>
      </c>
      <c r="H146" s="601"/>
      <c r="I146" s="601"/>
      <c r="J146" s="601"/>
      <c r="K146" s="601"/>
      <c r="L146" s="53"/>
      <c r="M146" s="40"/>
      <c r="N146" s="41"/>
      <c r="O146" s="42"/>
      <c r="P146" s="69"/>
      <c r="Q146" s="52"/>
    </row>
    <row r="147" spans="1:18" ht="12.75" customHeight="1">
      <c r="A147" s="607" t="s">
        <v>398</v>
      </c>
      <c r="B147" s="607"/>
      <c r="C147" s="603"/>
      <c r="D147" s="603"/>
      <c r="E147" s="603"/>
      <c r="F147" s="603"/>
      <c r="G147" s="604"/>
      <c r="H147" s="604"/>
      <c r="I147" s="604"/>
      <c r="J147" s="604"/>
      <c r="K147" s="604"/>
      <c r="L147" s="72"/>
      <c r="M147" s="71"/>
      <c r="N147" s="73"/>
      <c r="O147" s="70"/>
      <c r="P147" s="74"/>
      <c r="Q147" s="75"/>
    </row>
    <row r="148" spans="1:18" ht="12.75" customHeight="1">
      <c r="A148" s="61" t="s">
        <v>353</v>
      </c>
      <c r="B148" s="28" t="s">
        <v>354</v>
      </c>
      <c r="C148" s="21"/>
      <c r="D148" s="22"/>
      <c r="E148" s="22" t="s">
        <v>19</v>
      </c>
      <c r="F148" s="22"/>
      <c r="G148" s="34">
        <v>2</v>
      </c>
      <c r="H148" s="30"/>
      <c r="I148" s="31"/>
      <c r="J148" s="32">
        <v>3</v>
      </c>
      <c r="K148" s="33" t="s">
        <v>20</v>
      </c>
      <c r="L148" s="62" t="s">
        <v>21</v>
      </c>
      <c r="M148" s="63" t="s">
        <v>355</v>
      </c>
      <c r="N148" s="64" t="s">
        <v>356</v>
      </c>
      <c r="O148" s="37" t="s">
        <v>185</v>
      </c>
      <c r="P148" s="68" t="s">
        <v>399</v>
      </c>
      <c r="Q148" s="65" t="s">
        <v>358</v>
      </c>
    </row>
    <row r="149" spans="1:18" ht="12.75" customHeight="1">
      <c r="A149" s="61" t="s">
        <v>355</v>
      </c>
      <c r="B149" s="28" t="s">
        <v>359</v>
      </c>
      <c r="C149" s="21"/>
      <c r="D149" s="22"/>
      <c r="E149" s="22" t="s">
        <v>19</v>
      </c>
      <c r="F149" s="22"/>
      <c r="G149" s="34"/>
      <c r="H149" s="30">
        <v>2</v>
      </c>
      <c r="I149" s="31"/>
      <c r="J149" s="32">
        <v>3</v>
      </c>
      <c r="K149" s="33" t="s">
        <v>26</v>
      </c>
      <c r="L149" s="34"/>
      <c r="M149" s="81"/>
      <c r="N149" s="79"/>
      <c r="O149" s="37" t="s">
        <v>185</v>
      </c>
      <c r="P149" s="68" t="s">
        <v>399</v>
      </c>
      <c r="Q149" s="65" t="s">
        <v>360</v>
      </c>
    </row>
    <row r="150" spans="1:18" ht="12.75" customHeight="1">
      <c r="A150" s="356" t="s">
        <v>400</v>
      </c>
      <c r="B150" s="357" t="s">
        <v>401</v>
      </c>
      <c r="C150" s="165"/>
      <c r="D150" s="164"/>
      <c r="E150" s="164"/>
      <c r="F150" s="164" t="s">
        <v>19</v>
      </c>
      <c r="G150" s="281">
        <v>2</v>
      </c>
      <c r="H150" s="289"/>
      <c r="I150" s="282"/>
      <c r="J150" s="283">
        <v>3</v>
      </c>
      <c r="K150" s="284" t="s">
        <v>20</v>
      </c>
      <c r="L150" s="285" t="s">
        <v>21</v>
      </c>
      <c r="M150" s="306" t="s">
        <v>402</v>
      </c>
      <c r="N150" s="358" t="s">
        <v>403</v>
      </c>
      <c r="O150" s="267" t="s">
        <v>185</v>
      </c>
      <c r="P150" s="300" t="s">
        <v>404</v>
      </c>
      <c r="Q150" s="359" t="s">
        <v>405</v>
      </c>
    </row>
    <row r="151" spans="1:18" ht="12.75" customHeight="1">
      <c r="A151" s="356" t="s">
        <v>402</v>
      </c>
      <c r="B151" s="357" t="s">
        <v>403</v>
      </c>
      <c r="C151" s="165"/>
      <c r="D151" s="164"/>
      <c r="E151" s="164"/>
      <c r="F151" s="164" t="s">
        <v>19</v>
      </c>
      <c r="G151" s="281"/>
      <c r="H151" s="289">
        <v>2</v>
      </c>
      <c r="I151" s="282"/>
      <c r="J151" s="283">
        <v>3</v>
      </c>
      <c r="K151" s="284" t="s">
        <v>26</v>
      </c>
      <c r="L151" s="360"/>
      <c r="M151" s="172"/>
      <c r="N151" s="361"/>
      <c r="O151" s="267" t="s">
        <v>185</v>
      </c>
      <c r="P151" s="300" t="s">
        <v>404</v>
      </c>
      <c r="Q151" s="359" t="s">
        <v>406</v>
      </c>
    </row>
    <row r="152" spans="1:18" ht="12.75" customHeight="1">
      <c r="A152" s="263" t="s">
        <v>407</v>
      </c>
      <c r="B152" s="248" t="s">
        <v>408</v>
      </c>
      <c r="C152" s="188"/>
      <c r="D152" s="189" t="s">
        <v>19</v>
      </c>
      <c r="E152" s="189"/>
      <c r="F152" s="189"/>
      <c r="G152" s="158">
        <v>2</v>
      </c>
      <c r="H152" s="159"/>
      <c r="I152" s="160"/>
      <c r="J152" s="161">
        <v>3</v>
      </c>
      <c r="K152" s="162" t="s">
        <v>20</v>
      </c>
      <c r="L152" s="158"/>
      <c r="M152" s="265"/>
      <c r="N152" s="266"/>
      <c r="O152" s="154" t="s">
        <v>174</v>
      </c>
      <c r="P152" s="362" t="s">
        <v>404</v>
      </c>
      <c r="Q152" s="268" t="s">
        <v>409</v>
      </c>
    </row>
    <row r="153" spans="1:18" ht="12.75" customHeight="1">
      <c r="A153" s="263" t="s">
        <v>410</v>
      </c>
      <c r="B153" s="248" t="s">
        <v>411</v>
      </c>
      <c r="C153" s="188"/>
      <c r="D153" s="189"/>
      <c r="E153" s="189"/>
      <c r="F153" s="189" t="s">
        <v>19</v>
      </c>
      <c r="G153" s="158">
        <v>2</v>
      </c>
      <c r="H153" s="159"/>
      <c r="I153" s="160"/>
      <c r="J153" s="161">
        <v>3</v>
      </c>
      <c r="K153" s="162" t="s">
        <v>20</v>
      </c>
      <c r="L153" s="158"/>
      <c r="M153" s="353"/>
      <c r="N153" s="354"/>
      <c r="O153" s="154" t="s">
        <v>174</v>
      </c>
      <c r="P153" s="362" t="s">
        <v>412</v>
      </c>
      <c r="Q153" s="268" t="s">
        <v>413</v>
      </c>
    </row>
    <row r="154" spans="1:18" ht="12.75" customHeight="1">
      <c r="A154" s="163" t="s">
        <v>414</v>
      </c>
      <c r="B154" s="363" t="s">
        <v>415</v>
      </c>
      <c r="C154" s="165" t="s">
        <v>19</v>
      </c>
      <c r="D154" s="164"/>
      <c r="E154" s="164"/>
      <c r="F154" s="166"/>
      <c r="G154" s="281">
        <v>2</v>
      </c>
      <c r="H154" s="289"/>
      <c r="I154" s="164"/>
      <c r="J154" s="167">
        <v>3</v>
      </c>
      <c r="K154" s="284" t="s">
        <v>20</v>
      </c>
      <c r="L154" s="281"/>
      <c r="M154" s="220"/>
      <c r="N154" s="364"/>
      <c r="O154" s="365" t="s">
        <v>95</v>
      </c>
      <c r="P154" s="366" t="s">
        <v>416</v>
      </c>
      <c r="Q154" s="367" t="s">
        <v>417</v>
      </c>
      <c r="R154" s="17"/>
    </row>
    <row r="155" spans="1:18" ht="12.75" customHeight="1">
      <c r="A155" s="61" t="s">
        <v>418</v>
      </c>
      <c r="B155" s="28" t="s">
        <v>419</v>
      </c>
      <c r="C155" s="21"/>
      <c r="D155" s="22" t="s">
        <v>19</v>
      </c>
      <c r="E155" s="22"/>
      <c r="F155" s="22" t="s">
        <v>19</v>
      </c>
      <c r="G155" s="96">
        <v>2</v>
      </c>
      <c r="H155" s="97"/>
      <c r="I155" s="31"/>
      <c r="J155" s="32">
        <v>3</v>
      </c>
      <c r="K155" s="33" t="s">
        <v>20</v>
      </c>
      <c r="L155" s="96"/>
      <c r="M155" s="63"/>
      <c r="N155" s="64"/>
      <c r="O155" s="37" t="s">
        <v>174</v>
      </c>
      <c r="P155" s="98"/>
      <c r="Q155" s="65" t="s">
        <v>420</v>
      </c>
    </row>
    <row r="156" spans="1:18" ht="12.75" customHeight="1">
      <c r="A156" s="587" t="s">
        <v>202</v>
      </c>
      <c r="B156" s="587"/>
      <c r="C156" s="588"/>
      <c r="D156" s="588"/>
      <c r="E156" s="588"/>
      <c r="F156" s="588"/>
      <c r="G156" s="589">
        <v>16</v>
      </c>
      <c r="H156" s="589"/>
      <c r="I156" s="589"/>
      <c r="J156" s="589"/>
      <c r="K156" s="589"/>
      <c r="L156" s="39"/>
      <c r="M156" s="40"/>
      <c r="N156" s="41"/>
      <c r="O156" s="42"/>
      <c r="P156" s="69"/>
      <c r="Q156" s="52"/>
    </row>
    <row r="157" spans="1:18" ht="12" customHeight="1">
      <c r="A157" s="590" t="s">
        <v>203</v>
      </c>
      <c r="B157" s="590"/>
      <c r="C157" s="591"/>
      <c r="D157" s="591"/>
      <c r="E157" s="591"/>
      <c r="F157" s="591"/>
      <c r="G157" s="599">
        <f>SUM(J148:J155)</f>
        <v>24</v>
      </c>
      <c r="H157" s="599"/>
      <c r="I157" s="599"/>
      <c r="J157" s="599"/>
      <c r="K157" s="599"/>
      <c r="L157" s="44"/>
      <c r="M157" s="40"/>
      <c r="N157" s="41"/>
      <c r="O157" s="42"/>
      <c r="P157" s="69"/>
      <c r="Q157" s="52"/>
    </row>
    <row r="158" spans="1:18" ht="12.75" customHeight="1">
      <c r="A158" s="596" t="s">
        <v>204</v>
      </c>
      <c r="B158" s="596"/>
      <c r="C158" s="600"/>
      <c r="D158" s="600"/>
      <c r="E158" s="600"/>
      <c r="F158" s="600"/>
      <c r="G158" s="601">
        <v>6</v>
      </c>
      <c r="H158" s="601"/>
      <c r="I158" s="601"/>
      <c r="J158" s="601"/>
      <c r="K158" s="601"/>
      <c r="L158" s="53"/>
      <c r="M158" s="40"/>
      <c r="N158" s="41"/>
      <c r="O158" s="42"/>
      <c r="P158" s="69"/>
      <c r="Q158" s="52"/>
    </row>
    <row r="159" spans="1:18" ht="12.75" customHeight="1">
      <c r="A159" s="607" t="s">
        <v>231</v>
      </c>
      <c r="B159" s="607"/>
      <c r="C159" s="603"/>
      <c r="D159" s="603"/>
      <c r="E159" s="603"/>
      <c r="F159" s="603"/>
      <c r="G159" s="604"/>
      <c r="H159" s="604"/>
      <c r="I159" s="604"/>
      <c r="J159" s="604"/>
      <c r="K159" s="604"/>
      <c r="L159" s="72"/>
      <c r="M159" s="71"/>
      <c r="N159" s="73"/>
      <c r="O159" s="70"/>
      <c r="P159" s="74"/>
      <c r="Q159" s="75"/>
    </row>
    <row r="160" spans="1:18" ht="12.75" customHeight="1">
      <c r="A160" s="263" t="s">
        <v>421</v>
      </c>
      <c r="B160" s="248" t="s">
        <v>422</v>
      </c>
      <c r="C160" s="188"/>
      <c r="D160" s="189" t="s">
        <v>19</v>
      </c>
      <c r="E160" s="189"/>
      <c r="F160" s="368"/>
      <c r="G160" s="158">
        <v>2</v>
      </c>
      <c r="H160" s="159"/>
      <c r="I160" s="160"/>
      <c r="J160" s="161">
        <v>3</v>
      </c>
      <c r="K160" s="162" t="s">
        <v>20</v>
      </c>
      <c r="L160" s="158"/>
      <c r="M160" s="369"/>
      <c r="N160" s="266"/>
      <c r="O160" s="301" t="s">
        <v>423</v>
      </c>
      <c r="P160" s="362" t="s">
        <v>404</v>
      </c>
      <c r="Q160" s="268" t="s">
        <v>424</v>
      </c>
    </row>
    <row r="161" spans="1:17" ht="12.75" customHeight="1">
      <c r="A161" s="370" t="s">
        <v>425</v>
      </c>
      <c r="B161" s="248" t="s">
        <v>426</v>
      </c>
      <c r="C161" s="327"/>
      <c r="D161" s="329"/>
      <c r="E161" s="329" t="s">
        <v>19</v>
      </c>
      <c r="F161" s="371"/>
      <c r="G161" s="331">
        <v>2</v>
      </c>
      <c r="H161" s="332"/>
      <c r="I161" s="329"/>
      <c r="J161" s="334">
        <v>3</v>
      </c>
      <c r="K161" s="335" t="s">
        <v>20</v>
      </c>
      <c r="L161" s="336" t="s">
        <v>21</v>
      </c>
      <c r="M161" s="372" t="s">
        <v>427</v>
      </c>
      <c r="N161" s="373" t="s">
        <v>428</v>
      </c>
      <c r="O161" s="248" t="s">
        <v>429</v>
      </c>
      <c r="P161" s="362" t="s">
        <v>404</v>
      </c>
      <c r="Q161" s="374" t="s">
        <v>430</v>
      </c>
    </row>
    <row r="162" spans="1:17" ht="12.75" customHeight="1">
      <c r="A162" s="370" t="s">
        <v>427</v>
      </c>
      <c r="B162" s="248" t="s">
        <v>431</v>
      </c>
      <c r="C162" s="327"/>
      <c r="D162" s="329"/>
      <c r="E162" s="329" t="s">
        <v>19</v>
      </c>
      <c r="F162" s="371"/>
      <c r="G162" s="331"/>
      <c r="H162" s="332">
        <v>2</v>
      </c>
      <c r="I162" s="329"/>
      <c r="J162" s="334">
        <v>3</v>
      </c>
      <c r="K162" s="375" t="s">
        <v>26</v>
      </c>
      <c r="L162" s="376"/>
      <c r="M162" s="377"/>
      <c r="N162" s="378"/>
      <c r="O162" s="248" t="s">
        <v>429</v>
      </c>
      <c r="P162" s="362" t="s">
        <v>404</v>
      </c>
      <c r="Q162" s="374" t="s">
        <v>428</v>
      </c>
    </row>
    <row r="163" spans="1:17" ht="12.75" customHeight="1">
      <c r="A163" s="326" t="s">
        <v>432</v>
      </c>
      <c r="B163" s="293" t="s">
        <v>433</v>
      </c>
      <c r="C163" s="212" t="s">
        <v>19</v>
      </c>
      <c r="D163" s="213"/>
      <c r="E163" s="379"/>
      <c r="F163" s="380"/>
      <c r="G163" s="238">
        <v>2</v>
      </c>
      <c r="H163" s="230"/>
      <c r="I163" s="381"/>
      <c r="J163" s="232">
        <v>3</v>
      </c>
      <c r="K163" s="233" t="s">
        <v>20</v>
      </c>
      <c r="L163" s="382" t="s">
        <v>21</v>
      </c>
      <c r="M163" s="337" t="s">
        <v>434</v>
      </c>
      <c r="N163" s="383" t="s">
        <v>435</v>
      </c>
      <c r="O163" s="384" t="s">
        <v>207</v>
      </c>
      <c r="P163" s="362" t="s">
        <v>404</v>
      </c>
      <c r="Q163" s="385" t="s">
        <v>436</v>
      </c>
    </row>
    <row r="164" spans="1:17" ht="12.75" customHeight="1">
      <c r="A164" s="326" t="s">
        <v>434</v>
      </c>
      <c r="B164" s="293" t="s">
        <v>437</v>
      </c>
      <c r="C164" s="212" t="s">
        <v>19</v>
      </c>
      <c r="D164" s="213"/>
      <c r="E164" s="379"/>
      <c r="F164" s="380"/>
      <c r="G164" s="238"/>
      <c r="H164" s="230">
        <v>2</v>
      </c>
      <c r="I164" s="381"/>
      <c r="J164" s="232">
        <v>3</v>
      </c>
      <c r="K164" s="233" t="s">
        <v>26</v>
      </c>
      <c r="L164" s="386"/>
      <c r="M164" s="387"/>
      <c r="N164" s="388"/>
      <c r="O164" s="384" t="s">
        <v>207</v>
      </c>
      <c r="P164" s="362" t="s">
        <v>404</v>
      </c>
      <c r="Q164" s="385" t="s">
        <v>438</v>
      </c>
    </row>
    <row r="165" spans="1:17" ht="12.75" customHeight="1">
      <c r="A165" s="263" t="s">
        <v>439</v>
      </c>
      <c r="B165" s="248" t="s">
        <v>440</v>
      </c>
      <c r="C165" s="389" t="s">
        <v>19</v>
      </c>
      <c r="D165" s="390"/>
      <c r="E165" s="391" t="s">
        <v>19</v>
      </c>
      <c r="F165" s="392"/>
      <c r="G165" s="158">
        <v>2</v>
      </c>
      <c r="H165" s="159"/>
      <c r="I165" s="160"/>
      <c r="J165" s="161">
        <v>3</v>
      </c>
      <c r="K165" s="162" t="s">
        <v>20</v>
      </c>
      <c r="L165" s="158"/>
      <c r="M165" s="393"/>
      <c r="N165" s="266"/>
      <c r="O165" s="154" t="s">
        <v>441</v>
      </c>
      <c r="P165" s="394"/>
      <c r="Q165" s="268" t="s">
        <v>442</v>
      </c>
    </row>
    <row r="166" spans="1:17" ht="12.75" customHeight="1">
      <c r="A166" s="263" t="s">
        <v>443</v>
      </c>
      <c r="B166" s="248" t="s">
        <v>444</v>
      </c>
      <c r="C166" s="188"/>
      <c r="D166" s="189" t="s">
        <v>19</v>
      </c>
      <c r="E166" s="189"/>
      <c r="F166" s="368"/>
      <c r="G166" s="158">
        <v>2</v>
      </c>
      <c r="H166" s="159"/>
      <c r="I166" s="160"/>
      <c r="J166" s="161">
        <v>3</v>
      </c>
      <c r="K166" s="162" t="s">
        <v>20</v>
      </c>
      <c r="L166" s="158"/>
      <c r="M166" s="393"/>
      <c r="N166" s="251"/>
      <c r="O166" s="154" t="s">
        <v>441</v>
      </c>
      <c r="P166" s="362" t="s">
        <v>404</v>
      </c>
      <c r="Q166" s="268" t="s">
        <v>445</v>
      </c>
    </row>
    <row r="167" spans="1:17" ht="12.75" customHeight="1">
      <c r="A167" s="395" t="s">
        <v>446</v>
      </c>
      <c r="B167" s="248" t="s">
        <v>447</v>
      </c>
      <c r="C167" s="389" t="s">
        <v>19</v>
      </c>
      <c r="D167" s="390"/>
      <c r="E167" s="391" t="s">
        <v>19</v>
      </c>
      <c r="F167" s="392"/>
      <c r="G167" s="396">
        <v>3</v>
      </c>
      <c r="H167" s="397"/>
      <c r="I167" s="160"/>
      <c r="J167" s="398">
        <v>5</v>
      </c>
      <c r="K167" s="335" t="s">
        <v>20</v>
      </c>
      <c r="L167" s="399" t="s">
        <v>21</v>
      </c>
      <c r="M167" s="400" t="s">
        <v>448</v>
      </c>
      <c r="N167" s="401" t="s">
        <v>449</v>
      </c>
      <c r="O167" s="248" t="s">
        <v>429</v>
      </c>
      <c r="P167" s="362"/>
      <c r="Q167" s="402" t="s">
        <v>450</v>
      </c>
    </row>
    <row r="168" spans="1:17" ht="12.75" customHeight="1">
      <c r="A168" s="395" t="s">
        <v>448</v>
      </c>
      <c r="B168" s="248" t="s">
        <v>451</v>
      </c>
      <c r="C168" s="389" t="s">
        <v>19</v>
      </c>
      <c r="D168" s="390"/>
      <c r="E168" s="391" t="s">
        <v>19</v>
      </c>
      <c r="F168" s="392"/>
      <c r="G168" s="396"/>
      <c r="H168" s="397">
        <v>2</v>
      </c>
      <c r="I168" s="160"/>
      <c r="J168" s="398">
        <v>3</v>
      </c>
      <c r="K168" s="375" t="s">
        <v>26</v>
      </c>
      <c r="L168" s="403"/>
      <c r="M168" s="404"/>
      <c r="N168" s="405"/>
      <c r="O168" s="248" t="s">
        <v>429</v>
      </c>
      <c r="P168" s="362"/>
      <c r="Q168" s="402" t="s">
        <v>452</v>
      </c>
    </row>
    <row r="169" spans="1:17" ht="12.75" customHeight="1">
      <c r="A169" s="263" t="s">
        <v>453</v>
      </c>
      <c r="B169" s="248" t="s">
        <v>454</v>
      </c>
      <c r="C169" s="188"/>
      <c r="D169" s="189"/>
      <c r="E169" s="189"/>
      <c r="F169" s="368" t="s">
        <v>19</v>
      </c>
      <c r="G169" s="158">
        <v>2</v>
      </c>
      <c r="H169" s="159"/>
      <c r="I169" s="160"/>
      <c r="J169" s="161">
        <v>3</v>
      </c>
      <c r="K169" s="162" t="s">
        <v>20</v>
      </c>
      <c r="L169" s="158"/>
      <c r="M169" s="393"/>
      <c r="N169" s="251"/>
      <c r="O169" s="154" t="s">
        <v>441</v>
      </c>
      <c r="P169" s="362" t="s">
        <v>404</v>
      </c>
      <c r="Q169" s="268" t="s">
        <v>455</v>
      </c>
    </row>
    <row r="170" spans="1:17" ht="12.75" customHeight="1">
      <c r="A170" s="263" t="s">
        <v>456</v>
      </c>
      <c r="B170" s="248" t="s">
        <v>457</v>
      </c>
      <c r="C170" s="188" t="s">
        <v>19</v>
      </c>
      <c r="D170" s="189"/>
      <c r="E170" s="189"/>
      <c r="F170" s="368"/>
      <c r="G170" s="158">
        <v>2</v>
      </c>
      <c r="H170" s="159"/>
      <c r="I170" s="160"/>
      <c r="J170" s="161">
        <v>3</v>
      </c>
      <c r="K170" s="162" t="s">
        <v>20</v>
      </c>
      <c r="L170" s="158"/>
      <c r="M170" s="393"/>
      <c r="N170" s="266"/>
      <c r="O170" s="154" t="s">
        <v>423</v>
      </c>
      <c r="P170" s="362" t="s">
        <v>404</v>
      </c>
      <c r="Q170" s="268" t="s">
        <v>458</v>
      </c>
    </row>
    <row r="171" spans="1:17" ht="12.75" customHeight="1">
      <c r="A171" s="263" t="s">
        <v>459</v>
      </c>
      <c r="B171" s="248" t="s">
        <v>460</v>
      </c>
      <c r="C171" s="188"/>
      <c r="D171" s="189"/>
      <c r="E171" s="189"/>
      <c r="F171" s="368" t="s">
        <v>19</v>
      </c>
      <c r="G171" s="158">
        <v>3</v>
      </c>
      <c r="H171" s="159"/>
      <c r="I171" s="160"/>
      <c r="J171" s="161">
        <v>4</v>
      </c>
      <c r="K171" s="162" t="s">
        <v>20</v>
      </c>
      <c r="L171" s="264" t="s">
        <v>21</v>
      </c>
      <c r="M171" s="250" t="s">
        <v>461</v>
      </c>
      <c r="N171" s="266" t="s">
        <v>462</v>
      </c>
      <c r="O171" s="267" t="s">
        <v>113</v>
      </c>
      <c r="P171" s="362" t="s">
        <v>404</v>
      </c>
      <c r="Q171" s="268" t="s">
        <v>463</v>
      </c>
    </row>
    <row r="172" spans="1:17" ht="12.75" customHeight="1">
      <c r="A172" s="263" t="s">
        <v>461</v>
      </c>
      <c r="B172" s="248" t="s">
        <v>462</v>
      </c>
      <c r="C172" s="188"/>
      <c r="D172" s="189"/>
      <c r="E172" s="189"/>
      <c r="F172" s="368" t="s">
        <v>19</v>
      </c>
      <c r="G172" s="158"/>
      <c r="H172" s="159">
        <v>2</v>
      </c>
      <c r="I172" s="160"/>
      <c r="J172" s="161">
        <v>3</v>
      </c>
      <c r="K172" s="162" t="s">
        <v>26</v>
      </c>
      <c r="L172" s="158" t="s">
        <v>367</v>
      </c>
      <c r="M172" s="353" t="s">
        <v>255</v>
      </c>
      <c r="N172" s="354" t="s">
        <v>464</v>
      </c>
      <c r="O172" s="267" t="s">
        <v>113</v>
      </c>
      <c r="P172" s="362" t="s">
        <v>404</v>
      </c>
      <c r="Q172" s="268" t="s">
        <v>465</v>
      </c>
    </row>
    <row r="173" spans="1:17" ht="12.75" customHeight="1">
      <c r="A173" s="263" t="s">
        <v>466</v>
      </c>
      <c r="B173" s="248" t="s">
        <v>467</v>
      </c>
      <c r="C173" s="188"/>
      <c r="D173" s="189"/>
      <c r="E173" s="189"/>
      <c r="F173" s="368" t="s">
        <v>19</v>
      </c>
      <c r="G173" s="158">
        <v>2</v>
      </c>
      <c r="H173" s="159"/>
      <c r="I173" s="160"/>
      <c r="J173" s="161">
        <v>3</v>
      </c>
      <c r="K173" s="162" t="s">
        <v>20</v>
      </c>
      <c r="L173" s="158"/>
      <c r="M173" s="393"/>
      <c r="N173" s="251"/>
      <c r="O173" s="154" t="s">
        <v>423</v>
      </c>
      <c r="P173" s="362" t="s">
        <v>404</v>
      </c>
      <c r="Q173" s="268" t="s">
        <v>468</v>
      </c>
    </row>
    <row r="174" spans="1:17" ht="12.75" customHeight="1">
      <c r="A174" s="279" t="s">
        <v>469</v>
      </c>
      <c r="B174" s="293" t="s">
        <v>470</v>
      </c>
      <c r="C174" s="165"/>
      <c r="D174" s="164" t="s">
        <v>19</v>
      </c>
      <c r="E174" s="164"/>
      <c r="F174" s="166"/>
      <c r="G174" s="294">
        <v>2</v>
      </c>
      <c r="H174" s="295"/>
      <c r="I174" s="296"/>
      <c r="J174" s="297">
        <v>3</v>
      </c>
      <c r="K174" s="298" t="s">
        <v>20</v>
      </c>
      <c r="L174" s="299" t="s">
        <v>21</v>
      </c>
      <c r="M174" s="286" t="s">
        <v>471</v>
      </c>
      <c r="N174" s="406" t="s">
        <v>472</v>
      </c>
      <c r="O174" s="301" t="s">
        <v>90</v>
      </c>
      <c r="P174" s="300" t="s">
        <v>473</v>
      </c>
      <c r="Q174" s="407" t="s">
        <v>474</v>
      </c>
    </row>
    <row r="175" spans="1:17" ht="12.75" customHeight="1">
      <c r="A175" s="263" t="s">
        <v>471</v>
      </c>
      <c r="B175" s="248" t="s">
        <v>472</v>
      </c>
      <c r="C175" s="222"/>
      <c r="D175" s="223" t="s">
        <v>19</v>
      </c>
      <c r="E175" s="223"/>
      <c r="F175" s="224"/>
      <c r="G175" s="158"/>
      <c r="H175" s="159">
        <v>2</v>
      </c>
      <c r="I175" s="160"/>
      <c r="J175" s="161">
        <v>3</v>
      </c>
      <c r="K175" s="162" t="s">
        <v>26</v>
      </c>
      <c r="L175" s="158"/>
      <c r="M175" s="393"/>
      <c r="N175" s="251"/>
      <c r="O175" s="301" t="s">
        <v>90</v>
      </c>
      <c r="P175" s="362" t="s">
        <v>404</v>
      </c>
      <c r="Q175" s="268" t="s">
        <v>475</v>
      </c>
    </row>
    <row r="176" spans="1:17" ht="12.75" customHeight="1">
      <c r="A176" s="370" t="s">
        <v>476</v>
      </c>
      <c r="B176" s="248" t="s">
        <v>477</v>
      </c>
      <c r="C176" s="389" t="s">
        <v>19</v>
      </c>
      <c r="D176" s="390"/>
      <c r="E176" s="391" t="s">
        <v>19</v>
      </c>
      <c r="F176" s="392"/>
      <c r="G176" s="331">
        <v>2</v>
      </c>
      <c r="H176" s="332"/>
      <c r="I176" s="333"/>
      <c r="J176" s="334">
        <v>3</v>
      </c>
      <c r="K176" s="335" t="s">
        <v>20</v>
      </c>
      <c r="L176" s="408" t="s">
        <v>21</v>
      </c>
      <c r="M176" s="409" t="s">
        <v>478</v>
      </c>
      <c r="N176" s="410" t="s">
        <v>479</v>
      </c>
      <c r="O176" s="411" t="s">
        <v>480</v>
      </c>
      <c r="P176" s="362"/>
      <c r="Q176" s="374" t="s">
        <v>481</v>
      </c>
    </row>
    <row r="177" spans="1:17" ht="12.75" customHeight="1">
      <c r="A177" s="370" t="s">
        <v>478</v>
      </c>
      <c r="B177" s="248" t="s">
        <v>479</v>
      </c>
      <c r="C177" s="389" t="s">
        <v>19</v>
      </c>
      <c r="D177" s="390"/>
      <c r="E177" s="391" t="s">
        <v>19</v>
      </c>
      <c r="F177" s="392"/>
      <c r="G177" s="331"/>
      <c r="H177" s="332">
        <v>2</v>
      </c>
      <c r="I177" s="333"/>
      <c r="J177" s="334">
        <v>3</v>
      </c>
      <c r="K177" s="335" t="s">
        <v>26</v>
      </c>
      <c r="L177" s="342"/>
      <c r="M177" s="343"/>
      <c r="N177" s="412"/>
      <c r="O177" s="411" t="s">
        <v>480</v>
      </c>
      <c r="P177" s="362"/>
      <c r="Q177" s="374" t="s">
        <v>482</v>
      </c>
    </row>
    <row r="178" spans="1:17" ht="12.75" customHeight="1">
      <c r="A178" s="263" t="s">
        <v>483</v>
      </c>
      <c r="B178" s="248" t="s">
        <v>484</v>
      </c>
      <c r="C178" s="188"/>
      <c r="D178" s="189" t="s">
        <v>19</v>
      </c>
      <c r="E178" s="189"/>
      <c r="F178" s="368"/>
      <c r="G178" s="158">
        <v>3</v>
      </c>
      <c r="H178" s="159"/>
      <c r="I178" s="160"/>
      <c r="J178" s="161">
        <v>4</v>
      </c>
      <c r="K178" s="162" t="s">
        <v>20</v>
      </c>
      <c r="L178" s="264" t="s">
        <v>21</v>
      </c>
      <c r="M178" s="250" t="s">
        <v>485</v>
      </c>
      <c r="N178" s="266" t="s">
        <v>486</v>
      </c>
      <c r="O178" s="301" t="s">
        <v>113</v>
      </c>
      <c r="P178" s="278" t="s">
        <v>412</v>
      </c>
      <c r="Q178" s="268" t="s">
        <v>487</v>
      </c>
    </row>
    <row r="179" spans="1:17" ht="12.75" customHeight="1">
      <c r="A179" s="263" t="s">
        <v>485</v>
      </c>
      <c r="B179" s="248" t="s">
        <v>486</v>
      </c>
      <c r="C179" s="188"/>
      <c r="D179" s="189" t="s">
        <v>19</v>
      </c>
      <c r="E179" s="189"/>
      <c r="F179" s="368"/>
      <c r="G179" s="158"/>
      <c r="H179" s="159">
        <v>2</v>
      </c>
      <c r="I179" s="160"/>
      <c r="J179" s="161">
        <v>3</v>
      </c>
      <c r="K179" s="162" t="s">
        <v>26</v>
      </c>
      <c r="L179" s="158"/>
      <c r="M179" s="393"/>
      <c r="N179" s="251"/>
      <c r="O179" s="301" t="s">
        <v>113</v>
      </c>
      <c r="P179" s="278" t="s">
        <v>412</v>
      </c>
      <c r="Q179" s="268" t="s">
        <v>488</v>
      </c>
    </row>
    <row r="180" spans="1:17" ht="12.75" customHeight="1">
      <c r="A180" s="174" t="s">
        <v>414</v>
      </c>
      <c r="B180" s="274" t="s">
        <v>415</v>
      </c>
      <c r="C180" s="175" t="s">
        <v>19</v>
      </c>
      <c r="D180" s="176"/>
      <c r="E180" s="176"/>
      <c r="F180" s="177"/>
      <c r="G180" s="255">
        <v>2</v>
      </c>
      <c r="H180" s="256"/>
      <c r="I180" s="176"/>
      <c r="J180" s="178">
        <v>3</v>
      </c>
      <c r="K180" s="257" t="s">
        <v>20</v>
      </c>
      <c r="L180" s="255"/>
      <c r="M180" s="413"/>
      <c r="N180" s="414"/>
      <c r="O180" s="415" t="s">
        <v>95</v>
      </c>
      <c r="P180" s="416" t="s">
        <v>489</v>
      </c>
      <c r="Q180" s="417" t="s">
        <v>417</v>
      </c>
    </row>
    <row r="181" spans="1:17" ht="12.75" customHeight="1">
      <c r="A181" s="279" t="s">
        <v>490</v>
      </c>
      <c r="B181" s="418" t="s">
        <v>853</v>
      </c>
      <c r="C181" s="165"/>
      <c r="D181" s="164"/>
      <c r="E181" s="164"/>
      <c r="F181" s="166" t="s">
        <v>19</v>
      </c>
      <c r="G181" s="281">
        <v>2</v>
      </c>
      <c r="H181" s="289"/>
      <c r="I181" s="282"/>
      <c r="J181" s="283">
        <v>3</v>
      </c>
      <c r="K181" s="284" t="s">
        <v>20</v>
      </c>
      <c r="L181" s="281"/>
      <c r="M181" s="302"/>
      <c r="N181" s="419"/>
      <c r="O181" s="267" t="s">
        <v>492</v>
      </c>
      <c r="P181" s="300" t="s">
        <v>493</v>
      </c>
      <c r="Q181" s="420" t="s">
        <v>494</v>
      </c>
    </row>
    <row r="182" spans="1:17" ht="12.75" customHeight="1">
      <c r="A182" s="263" t="s">
        <v>495</v>
      </c>
      <c r="B182" s="248" t="s">
        <v>496</v>
      </c>
      <c r="C182" s="188"/>
      <c r="D182" s="189" t="s">
        <v>19</v>
      </c>
      <c r="E182" s="189"/>
      <c r="F182" s="368" t="s">
        <v>19</v>
      </c>
      <c r="G182" s="158">
        <v>2</v>
      </c>
      <c r="H182" s="159"/>
      <c r="I182" s="160"/>
      <c r="J182" s="161">
        <v>3</v>
      </c>
      <c r="K182" s="162" t="s">
        <v>20</v>
      </c>
      <c r="L182" s="264" t="s">
        <v>21</v>
      </c>
      <c r="M182" s="250" t="s">
        <v>497</v>
      </c>
      <c r="N182" s="266" t="s">
        <v>498</v>
      </c>
      <c r="O182" s="154" t="s">
        <v>429</v>
      </c>
      <c r="P182" s="394"/>
      <c r="Q182" s="268" t="s">
        <v>499</v>
      </c>
    </row>
    <row r="183" spans="1:17" ht="12.75" customHeight="1">
      <c r="A183" s="263" t="s">
        <v>497</v>
      </c>
      <c r="B183" s="248" t="s">
        <v>500</v>
      </c>
      <c r="C183" s="188"/>
      <c r="D183" s="189" t="s">
        <v>19</v>
      </c>
      <c r="E183" s="189"/>
      <c r="F183" s="368" t="s">
        <v>19</v>
      </c>
      <c r="G183" s="158"/>
      <c r="H183" s="159">
        <v>2</v>
      </c>
      <c r="I183" s="160"/>
      <c r="J183" s="161">
        <v>3</v>
      </c>
      <c r="K183" s="162" t="s">
        <v>26</v>
      </c>
      <c r="L183" s="158"/>
      <c r="M183" s="393"/>
      <c r="N183" s="251"/>
      <c r="O183" s="154" t="s">
        <v>429</v>
      </c>
      <c r="P183" s="394"/>
      <c r="Q183" s="268" t="s">
        <v>501</v>
      </c>
    </row>
    <row r="184" spans="1:17" ht="12.75" customHeight="1">
      <c r="A184" s="370" t="s">
        <v>502</v>
      </c>
      <c r="B184" s="248" t="s">
        <v>503</v>
      </c>
      <c r="C184" s="188"/>
      <c r="D184" s="189" t="s">
        <v>19</v>
      </c>
      <c r="E184" s="189"/>
      <c r="F184" s="368" t="s">
        <v>19</v>
      </c>
      <c r="G184" s="331">
        <v>2</v>
      </c>
      <c r="H184" s="332"/>
      <c r="I184" s="329"/>
      <c r="J184" s="334">
        <v>3</v>
      </c>
      <c r="K184" s="335" t="s">
        <v>20</v>
      </c>
      <c r="L184" s="336" t="s">
        <v>21</v>
      </c>
      <c r="M184" s="372" t="s">
        <v>504</v>
      </c>
      <c r="N184" s="373" t="s">
        <v>505</v>
      </c>
      <c r="O184" s="421" t="s">
        <v>83</v>
      </c>
      <c r="P184" s="362"/>
      <c r="Q184" s="374" t="s">
        <v>506</v>
      </c>
    </row>
    <row r="185" spans="1:17" ht="12.75" customHeight="1">
      <c r="A185" s="370" t="s">
        <v>504</v>
      </c>
      <c r="B185" s="248" t="s">
        <v>505</v>
      </c>
      <c r="C185" s="188"/>
      <c r="D185" s="189" t="s">
        <v>19</v>
      </c>
      <c r="E185" s="189"/>
      <c r="F185" s="368" t="s">
        <v>19</v>
      </c>
      <c r="G185" s="331"/>
      <c r="H185" s="332">
        <v>2</v>
      </c>
      <c r="I185" s="329"/>
      <c r="J185" s="334">
        <v>3</v>
      </c>
      <c r="K185" s="375" t="s">
        <v>26</v>
      </c>
      <c r="L185" s="331"/>
      <c r="M185" s="409"/>
      <c r="N185" s="422"/>
      <c r="O185" s="421" t="s">
        <v>83</v>
      </c>
      <c r="P185" s="362"/>
      <c r="Q185" s="374" t="s">
        <v>507</v>
      </c>
    </row>
    <row r="186" spans="1:17" ht="12.75" customHeight="1">
      <c r="A186" s="263" t="s">
        <v>508</v>
      </c>
      <c r="B186" s="248" t="s">
        <v>509</v>
      </c>
      <c r="C186" s="188"/>
      <c r="D186" s="189"/>
      <c r="E186" s="189"/>
      <c r="F186" s="368" t="s">
        <v>19</v>
      </c>
      <c r="G186" s="158">
        <v>2</v>
      </c>
      <c r="H186" s="159"/>
      <c r="I186" s="160"/>
      <c r="J186" s="161">
        <v>3</v>
      </c>
      <c r="K186" s="162" t="s">
        <v>20</v>
      </c>
      <c r="L186" s="158"/>
      <c r="M186" s="393"/>
      <c r="N186" s="251"/>
      <c r="O186" s="301" t="s">
        <v>95</v>
      </c>
      <c r="P186" s="362" t="s">
        <v>404</v>
      </c>
      <c r="Q186" s="268" t="s">
        <v>510</v>
      </c>
    </row>
    <row r="187" spans="1:17" ht="12.75" customHeight="1">
      <c r="A187" s="587" t="s">
        <v>202</v>
      </c>
      <c r="B187" s="587"/>
      <c r="C187" s="588"/>
      <c r="D187" s="588"/>
      <c r="E187" s="588"/>
      <c r="F187" s="588"/>
      <c r="G187" s="589">
        <v>57</v>
      </c>
      <c r="H187" s="589"/>
      <c r="I187" s="589"/>
      <c r="J187" s="589"/>
      <c r="K187" s="589"/>
      <c r="L187" s="39"/>
      <c r="M187" s="40"/>
      <c r="N187" s="41"/>
      <c r="O187" s="42"/>
      <c r="P187" s="69"/>
      <c r="Q187" s="52"/>
    </row>
    <row r="188" spans="1:17" ht="12.75" customHeight="1">
      <c r="A188" s="590" t="s">
        <v>203</v>
      </c>
      <c r="B188" s="590"/>
      <c r="C188" s="591"/>
      <c r="D188" s="591"/>
      <c r="E188" s="591"/>
      <c r="F188" s="591"/>
      <c r="G188" s="599">
        <f>SUM(J160:J186)</f>
        <v>85</v>
      </c>
      <c r="H188" s="599"/>
      <c r="I188" s="599"/>
      <c r="J188" s="599"/>
      <c r="K188" s="599"/>
      <c r="L188" s="44"/>
      <c r="M188" s="40"/>
      <c r="N188" s="41"/>
      <c r="O188" s="42"/>
      <c r="P188" s="69"/>
      <c r="Q188" s="52"/>
    </row>
    <row r="189" spans="1:17" ht="12.75" customHeight="1">
      <c r="A189" s="596" t="s">
        <v>204</v>
      </c>
      <c r="B189" s="596"/>
      <c r="C189" s="600"/>
      <c r="D189" s="600"/>
      <c r="E189" s="600"/>
      <c r="F189" s="600"/>
      <c r="G189" s="601">
        <v>18</v>
      </c>
      <c r="H189" s="601"/>
      <c r="I189" s="601"/>
      <c r="J189" s="601"/>
      <c r="K189" s="601"/>
      <c r="L189" s="53"/>
      <c r="M189" s="40"/>
      <c r="N189" s="41"/>
      <c r="O189" s="42"/>
      <c r="P189" s="69"/>
      <c r="Q189" s="52"/>
    </row>
    <row r="190" spans="1:17" ht="12.75" customHeight="1">
      <c r="A190" s="607" t="s">
        <v>261</v>
      </c>
      <c r="B190" s="607"/>
      <c r="C190" s="603"/>
      <c r="D190" s="603"/>
      <c r="E190" s="603"/>
      <c r="F190" s="603"/>
      <c r="G190" s="604"/>
      <c r="H190" s="604"/>
      <c r="I190" s="604"/>
      <c r="J190" s="604"/>
      <c r="K190" s="604"/>
      <c r="L190" s="72"/>
      <c r="M190" s="71"/>
      <c r="N190" s="73"/>
      <c r="O190" s="70"/>
      <c r="P190" s="74"/>
      <c r="Q190" s="75"/>
    </row>
    <row r="191" spans="1:17" ht="12.75" customHeight="1">
      <c r="A191" s="263" t="s">
        <v>511</v>
      </c>
      <c r="B191" s="248" t="s">
        <v>512</v>
      </c>
      <c r="C191" s="606" t="s">
        <v>19</v>
      </c>
      <c r="D191" s="606"/>
      <c r="E191" s="606"/>
      <c r="F191" s="606"/>
      <c r="G191" s="158">
        <v>2</v>
      </c>
      <c r="H191" s="159"/>
      <c r="I191" s="160"/>
      <c r="J191" s="161">
        <v>3</v>
      </c>
      <c r="K191" s="162" t="s">
        <v>20</v>
      </c>
      <c r="L191" s="158"/>
      <c r="M191" s="393"/>
      <c r="N191" s="266"/>
      <c r="O191" s="423" t="s">
        <v>513</v>
      </c>
      <c r="P191" s="355" t="s">
        <v>395</v>
      </c>
      <c r="Q191" s="268" t="s">
        <v>514</v>
      </c>
    </row>
    <row r="192" spans="1:17" ht="12.75" customHeight="1">
      <c r="A192" s="263" t="s">
        <v>515</v>
      </c>
      <c r="B192" s="248" t="s">
        <v>516</v>
      </c>
      <c r="C192" s="188"/>
      <c r="D192" s="390"/>
      <c r="E192" s="424" t="s">
        <v>19</v>
      </c>
      <c r="F192" s="390"/>
      <c r="G192" s="158">
        <v>2</v>
      </c>
      <c r="H192" s="159"/>
      <c r="I192" s="160"/>
      <c r="J192" s="161">
        <v>3</v>
      </c>
      <c r="K192" s="162" t="s">
        <v>20</v>
      </c>
      <c r="L192" s="264" t="s">
        <v>21</v>
      </c>
      <c r="M192" s="250" t="s">
        <v>517</v>
      </c>
      <c r="N192" s="425" t="s">
        <v>518</v>
      </c>
      <c r="O192" s="154" t="s">
        <v>519</v>
      </c>
      <c r="P192" s="362" t="s">
        <v>404</v>
      </c>
      <c r="Q192" s="268" t="s">
        <v>520</v>
      </c>
    </row>
    <row r="193" spans="1:1023" ht="12.75" customHeight="1">
      <c r="A193" s="263" t="s">
        <v>517</v>
      </c>
      <c r="B193" s="248" t="s">
        <v>518</v>
      </c>
      <c r="C193" s="188"/>
      <c r="D193" s="390"/>
      <c r="E193" s="424" t="s">
        <v>19</v>
      </c>
      <c r="F193" s="390"/>
      <c r="G193" s="158"/>
      <c r="H193" s="159">
        <v>1</v>
      </c>
      <c r="I193" s="160"/>
      <c r="J193" s="161">
        <v>2</v>
      </c>
      <c r="K193" s="162" t="s">
        <v>26</v>
      </c>
      <c r="L193" s="158"/>
      <c r="M193" s="393"/>
      <c r="N193" s="266"/>
      <c r="O193" s="154" t="s">
        <v>519</v>
      </c>
      <c r="P193" s="362" t="s">
        <v>404</v>
      </c>
      <c r="Q193" s="268" t="s">
        <v>521</v>
      </c>
    </row>
    <row r="194" spans="1:1023" ht="12.75" customHeight="1">
      <c r="A194" s="279" t="s">
        <v>522</v>
      </c>
      <c r="B194" s="280" t="s">
        <v>523</v>
      </c>
      <c r="C194" s="165"/>
      <c r="D194" s="282" t="s">
        <v>19</v>
      </c>
      <c r="E194" s="282"/>
      <c r="F194" s="164"/>
      <c r="G194" s="281">
        <v>2</v>
      </c>
      <c r="H194" s="289"/>
      <c r="I194" s="282"/>
      <c r="J194" s="283">
        <v>3</v>
      </c>
      <c r="K194" s="284" t="s">
        <v>20</v>
      </c>
      <c r="L194" s="285" t="s">
        <v>21</v>
      </c>
      <c r="M194" s="306" t="s">
        <v>524</v>
      </c>
      <c r="N194" s="307" t="s">
        <v>525</v>
      </c>
      <c r="O194" s="267" t="s">
        <v>273</v>
      </c>
      <c r="P194" s="308" t="s">
        <v>473</v>
      </c>
      <c r="Q194" s="420" t="s">
        <v>526</v>
      </c>
    </row>
    <row r="195" spans="1:1023" ht="12.75" customHeight="1">
      <c r="A195" s="279" t="s">
        <v>524</v>
      </c>
      <c r="B195" s="426" t="s">
        <v>527</v>
      </c>
      <c r="C195" s="165"/>
      <c r="D195" s="282" t="s">
        <v>19</v>
      </c>
      <c r="E195" s="282"/>
      <c r="F195" s="164"/>
      <c r="G195" s="281"/>
      <c r="H195" s="289">
        <v>2</v>
      </c>
      <c r="I195" s="282"/>
      <c r="J195" s="283">
        <v>3</v>
      </c>
      <c r="K195" s="284" t="s">
        <v>528</v>
      </c>
      <c r="L195" s="281" t="s">
        <v>367</v>
      </c>
      <c r="M195" s="427" t="s">
        <v>270</v>
      </c>
      <c r="N195" s="428" t="s">
        <v>529</v>
      </c>
      <c r="O195" s="267" t="s">
        <v>273</v>
      </c>
      <c r="P195" s="308" t="s">
        <v>473</v>
      </c>
      <c r="Q195" s="420" t="s">
        <v>530</v>
      </c>
    </row>
    <row r="196" spans="1:1023" ht="12.75" customHeight="1">
      <c r="A196" s="263" t="s">
        <v>531</v>
      </c>
      <c r="B196" s="248" t="s">
        <v>532</v>
      </c>
      <c r="C196" s="188" t="s">
        <v>19</v>
      </c>
      <c r="D196" s="390"/>
      <c r="E196" s="424"/>
      <c r="F196" s="390"/>
      <c r="G196" s="158">
        <v>2</v>
      </c>
      <c r="H196" s="159"/>
      <c r="I196" s="160"/>
      <c r="J196" s="161">
        <v>3</v>
      </c>
      <c r="K196" s="162" t="s">
        <v>20</v>
      </c>
      <c r="L196" s="264" t="s">
        <v>21</v>
      </c>
      <c r="M196" s="250" t="s">
        <v>533</v>
      </c>
      <c r="N196" s="266" t="s">
        <v>534</v>
      </c>
      <c r="O196" s="154" t="s">
        <v>108</v>
      </c>
      <c r="P196" s="278" t="s">
        <v>493</v>
      </c>
      <c r="Q196" s="268" t="s">
        <v>535</v>
      </c>
    </row>
    <row r="197" spans="1:1023" ht="12.75" customHeight="1">
      <c r="A197" s="263" t="s">
        <v>533</v>
      </c>
      <c r="B197" s="248" t="s">
        <v>536</v>
      </c>
      <c r="C197" s="188" t="s">
        <v>19</v>
      </c>
      <c r="D197" s="390"/>
      <c r="E197" s="424"/>
      <c r="F197" s="390"/>
      <c r="G197" s="158"/>
      <c r="H197" s="159">
        <v>1</v>
      </c>
      <c r="I197" s="160"/>
      <c r="J197" s="161">
        <v>2</v>
      </c>
      <c r="K197" s="162" t="s">
        <v>26</v>
      </c>
      <c r="L197" s="158"/>
      <c r="M197" s="393"/>
      <c r="N197" s="251"/>
      <c r="O197" s="154" t="s">
        <v>108</v>
      </c>
      <c r="P197" s="278" t="s">
        <v>493</v>
      </c>
      <c r="Q197" s="268" t="s">
        <v>537</v>
      </c>
    </row>
    <row r="198" spans="1:1023" s="23" customFormat="1" ht="12.75" customHeight="1">
      <c r="A198" s="244" t="s">
        <v>284</v>
      </c>
      <c r="B198" s="254" t="s">
        <v>285</v>
      </c>
      <c r="C198" s="175"/>
      <c r="D198" s="429"/>
      <c r="E198" s="430" t="s">
        <v>19</v>
      </c>
      <c r="F198" s="429"/>
      <c r="G198" s="255">
        <v>2</v>
      </c>
      <c r="H198" s="245"/>
      <c r="I198" s="245"/>
      <c r="J198" s="247">
        <v>3</v>
      </c>
      <c r="K198" s="257" t="s">
        <v>20</v>
      </c>
      <c r="L198" s="255"/>
      <c r="M198" s="431"/>
      <c r="N198" s="259"/>
      <c r="O198" s="260" t="s">
        <v>90</v>
      </c>
      <c r="P198" s="432" t="s">
        <v>473</v>
      </c>
      <c r="Q198" s="433" t="s">
        <v>286</v>
      </c>
      <c r="R198" s="104"/>
      <c r="AMH198" s="26"/>
      <c r="AMI198"/>
    </row>
    <row r="199" spans="1:1023" ht="12.75" customHeight="1">
      <c r="A199" s="263" t="s">
        <v>538</v>
      </c>
      <c r="B199" s="248" t="s">
        <v>539</v>
      </c>
      <c r="C199" s="188"/>
      <c r="D199" s="390"/>
      <c r="E199" s="424"/>
      <c r="F199" s="424" t="s">
        <v>19</v>
      </c>
      <c r="G199" s="158">
        <v>2</v>
      </c>
      <c r="H199" s="159"/>
      <c r="I199" s="160"/>
      <c r="J199" s="161">
        <v>3</v>
      </c>
      <c r="K199" s="162" t="s">
        <v>20</v>
      </c>
      <c r="L199" s="264" t="s">
        <v>21</v>
      </c>
      <c r="M199" s="250" t="s">
        <v>540</v>
      </c>
      <c r="N199" s="266" t="s">
        <v>541</v>
      </c>
      <c r="O199" s="154" t="s">
        <v>519</v>
      </c>
      <c r="P199" s="278" t="s">
        <v>493</v>
      </c>
      <c r="Q199" s="268" t="s">
        <v>542</v>
      </c>
    </row>
    <row r="200" spans="1:1023" ht="12.75" customHeight="1">
      <c r="A200" s="263" t="s">
        <v>540</v>
      </c>
      <c r="B200" s="248" t="s">
        <v>543</v>
      </c>
      <c r="C200" s="188"/>
      <c r="D200" s="390"/>
      <c r="E200" s="424"/>
      <c r="F200" s="424" t="s">
        <v>19</v>
      </c>
      <c r="G200" s="158"/>
      <c r="H200" s="159">
        <v>1</v>
      </c>
      <c r="I200" s="160"/>
      <c r="J200" s="161">
        <v>2</v>
      </c>
      <c r="K200" s="162" t="s">
        <v>26</v>
      </c>
      <c r="L200" s="158"/>
      <c r="M200" s="393"/>
      <c r="N200" s="434"/>
      <c r="O200" s="154" t="s">
        <v>519</v>
      </c>
      <c r="P200" s="278" t="s">
        <v>493</v>
      </c>
      <c r="Q200" s="268" t="s">
        <v>544</v>
      </c>
    </row>
    <row r="201" spans="1:1023" ht="12.75" customHeight="1">
      <c r="A201" s="263" t="s">
        <v>545</v>
      </c>
      <c r="B201" s="248" t="s">
        <v>546</v>
      </c>
      <c r="C201" s="188"/>
      <c r="D201" s="390"/>
      <c r="E201" s="424" t="s">
        <v>19</v>
      </c>
      <c r="F201" s="390"/>
      <c r="G201" s="158">
        <v>2</v>
      </c>
      <c r="H201" s="159"/>
      <c r="I201" s="160"/>
      <c r="J201" s="161">
        <v>3</v>
      </c>
      <c r="K201" s="162" t="s">
        <v>20</v>
      </c>
      <c r="L201" s="264" t="s">
        <v>21</v>
      </c>
      <c r="M201" s="250" t="s">
        <v>547</v>
      </c>
      <c r="N201" s="266" t="s">
        <v>548</v>
      </c>
      <c r="O201" s="267" t="s">
        <v>549</v>
      </c>
      <c r="P201" s="362" t="s">
        <v>404</v>
      </c>
      <c r="Q201" s="435" t="s">
        <v>550</v>
      </c>
    </row>
    <row r="202" spans="1:1023" ht="12.75" customHeight="1">
      <c r="A202" s="263" t="s">
        <v>547</v>
      </c>
      <c r="B202" s="248" t="s">
        <v>548</v>
      </c>
      <c r="C202" s="188"/>
      <c r="D202" s="390"/>
      <c r="E202" s="424" t="s">
        <v>19</v>
      </c>
      <c r="F202" s="390"/>
      <c r="G202" s="158"/>
      <c r="H202" s="159">
        <v>1</v>
      </c>
      <c r="I202" s="160"/>
      <c r="J202" s="161">
        <v>2</v>
      </c>
      <c r="K202" s="162" t="s">
        <v>26</v>
      </c>
      <c r="L202" s="158"/>
      <c r="M202" s="393"/>
      <c r="N202" s="434"/>
      <c r="O202" s="267" t="s">
        <v>549</v>
      </c>
      <c r="P202" s="362" t="s">
        <v>404</v>
      </c>
      <c r="Q202" s="268" t="s">
        <v>551</v>
      </c>
    </row>
    <row r="203" spans="1:1023" ht="12.75" customHeight="1">
      <c r="A203" s="277" t="s">
        <v>552</v>
      </c>
      <c r="B203" s="248" t="s">
        <v>553</v>
      </c>
      <c r="C203" s="606" t="s">
        <v>19</v>
      </c>
      <c r="D203" s="606"/>
      <c r="E203" s="606"/>
      <c r="F203" s="606"/>
      <c r="G203" s="158">
        <v>2</v>
      </c>
      <c r="H203" s="159"/>
      <c r="I203" s="160"/>
      <c r="J203" s="161">
        <v>3</v>
      </c>
      <c r="K203" s="162" t="s">
        <v>20</v>
      </c>
      <c r="L203" s="264" t="s">
        <v>21</v>
      </c>
      <c r="M203" s="265" t="s">
        <v>554</v>
      </c>
      <c r="N203" s="266" t="s">
        <v>555</v>
      </c>
      <c r="O203" s="267" t="s">
        <v>549</v>
      </c>
      <c r="P203" s="355" t="s">
        <v>395</v>
      </c>
      <c r="Q203" s="435" t="s">
        <v>556</v>
      </c>
    </row>
    <row r="204" spans="1:1023" ht="12.75" customHeight="1">
      <c r="A204" s="277" t="s">
        <v>554</v>
      </c>
      <c r="B204" s="248" t="s">
        <v>555</v>
      </c>
      <c r="C204" s="606" t="s">
        <v>19</v>
      </c>
      <c r="D204" s="606"/>
      <c r="E204" s="606"/>
      <c r="F204" s="606"/>
      <c r="G204" s="158"/>
      <c r="H204" s="159">
        <v>1</v>
      </c>
      <c r="I204" s="160"/>
      <c r="J204" s="161">
        <v>2</v>
      </c>
      <c r="K204" s="162" t="s">
        <v>26</v>
      </c>
      <c r="L204" s="158"/>
      <c r="M204" s="393"/>
      <c r="N204" s="266"/>
      <c r="O204" s="267" t="s">
        <v>549</v>
      </c>
      <c r="P204" s="355" t="s">
        <v>395</v>
      </c>
      <c r="Q204" s="268" t="s">
        <v>557</v>
      </c>
    </row>
    <row r="205" spans="1:1023" ht="12.75" customHeight="1">
      <c r="A205" s="263" t="s">
        <v>558</v>
      </c>
      <c r="B205" s="248" t="s">
        <v>559</v>
      </c>
      <c r="C205" s="606" t="s">
        <v>19</v>
      </c>
      <c r="D205" s="606"/>
      <c r="E205" s="606"/>
      <c r="F205" s="606"/>
      <c r="G205" s="158">
        <v>2</v>
      </c>
      <c r="H205" s="159"/>
      <c r="I205" s="160"/>
      <c r="J205" s="161">
        <v>3</v>
      </c>
      <c r="K205" s="162" t="s">
        <v>20</v>
      </c>
      <c r="L205" s="264" t="s">
        <v>21</v>
      </c>
      <c r="M205" s="250" t="s">
        <v>560</v>
      </c>
      <c r="N205" s="266" t="s">
        <v>561</v>
      </c>
      <c r="O205" s="154" t="s">
        <v>108</v>
      </c>
      <c r="P205" s="355" t="s">
        <v>395</v>
      </c>
      <c r="Q205" s="268" t="s">
        <v>562</v>
      </c>
    </row>
    <row r="206" spans="1:1023" ht="12.75" customHeight="1">
      <c r="A206" s="263" t="s">
        <v>560</v>
      </c>
      <c r="B206" s="248" t="s">
        <v>563</v>
      </c>
      <c r="C206" s="606" t="s">
        <v>19</v>
      </c>
      <c r="D206" s="606"/>
      <c r="E206" s="606"/>
      <c r="F206" s="606"/>
      <c r="G206" s="158"/>
      <c r="H206" s="159">
        <v>1</v>
      </c>
      <c r="I206" s="160"/>
      <c r="J206" s="161">
        <v>2</v>
      </c>
      <c r="K206" s="162" t="s">
        <v>26</v>
      </c>
      <c r="L206" s="158"/>
      <c r="M206" s="393"/>
      <c r="N206" s="266"/>
      <c r="O206" s="154" t="s">
        <v>108</v>
      </c>
      <c r="P206" s="355" t="s">
        <v>395</v>
      </c>
      <c r="Q206" s="268" t="s">
        <v>564</v>
      </c>
    </row>
    <row r="207" spans="1:1023" ht="12.75" customHeight="1">
      <c r="A207" s="263" t="s">
        <v>565</v>
      </c>
      <c r="B207" s="248" t="s">
        <v>566</v>
      </c>
      <c r="C207" s="606" t="s">
        <v>19</v>
      </c>
      <c r="D207" s="606"/>
      <c r="E207" s="606"/>
      <c r="F207" s="606"/>
      <c r="G207" s="158">
        <v>2</v>
      </c>
      <c r="H207" s="159"/>
      <c r="I207" s="160"/>
      <c r="J207" s="161">
        <v>3</v>
      </c>
      <c r="K207" s="162" t="s">
        <v>20</v>
      </c>
      <c r="L207" s="264" t="s">
        <v>21</v>
      </c>
      <c r="M207" s="250" t="s">
        <v>567</v>
      </c>
      <c r="N207" s="266" t="s">
        <v>568</v>
      </c>
      <c r="O207" s="267" t="s">
        <v>90</v>
      </c>
      <c r="P207" s="355" t="s">
        <v>395</v>
      </c>
      <c r="Q207" s="268" t="s">
        <v>569</v>
      </c>
    </row>
    <row r="208" spans="1:1023" ht="12.75" customHeight="1">
      <c r="A208" s="263" t="s">
        <v>567</v>
      </c>
      <c r="B208" s="248" t="s">
        <v>568</v>
      </c>
      <c r="C208" s="606" t="s">
        <v>19</v>
      </c>
      <c r="D208" s="606"/>
      <c r="E208" s="606"/>
      <c r="F208" s="606"/>
      <c r="G208" s="158"/>
      <c r="H208" s="159">
        <v>1</v>
      </c>
      <c r="I208" s="160"/>
      <c r="J208" s="161">
        <v>2</v>
      </c>
      <c r="K208" s="162" t="s">
        <v>26</v>
      </c>
      <c r="L208" s="158"/>
      <c r="M208" s="393"/>
      <c r="N208" s="266"/>
      <c r="O208" s="267" t="s">
        <v>90</v>
      </c>
      <c r="P208" s="355" t="s">
        <v>395</v>
      </c>
      <c r="Q208" s="268" t="s">
        <v>570</v>
      </c>
    </row>
    <row r="209" spans="1:17" ht="12.75" customHeight="1">
      <c r="A209" s="263" t="s">
        <v>571</v>
      </c>
      <c r="B209" s="248" t="s">
        <v>572</v>
      </c>
      <c r="C209" s="606" t="s">
        <v>19</v>
      </c>
      <c r="D209" s="606"/>
      <c r="E209" s="606"/>
      <c r="F209" s="606"/>
      <c r="G209" s="158">
        <v>2</v>
      </c>
      <c r="H209" s="159"/>
      <c r="I209" s="160"/>
      <c r="J209" s="161">
        <v>3</v>
      </c>
      <c r="K209" s="162" t="s">
        <v>20</v>
      </c>
      <c r="L209" s="158"/>
      <c r="M209" s="393"/>
      <c r="N209" s="251"/>
      <c r="O209" s="436" t="s">
        <v>30</v>
      </c>
      <c r="P209" s="355" t="s">
        <v>395</v>
      </c>
      <c r="Q209" s="268" t="s">
        <v>573</v>
      </c>
    </row>
    <row r="210" spans="1:17" ht="12.75" customHeight="1">
      <c r="A210" s="263" t="s">
        <v>574</v>
      </c>
      <c r="B210" s="248" t="s">
        <v>575</v>
      </c>
      <c r="C210" s="188"/>
      <c r="D210" s="189" t="s">
        <v>19</v>
      </c>
      <c r="E210" s="424"/>
      <c r="F210" s="390"/>
      <c r="G210" s="158">
        <v>2</v>
      </c>
      <c r="H210" s="159"/>
      <c r="I210" s="160"/>
      <c r="J210" s="161">
        <v>3</v>
      </c>
      <c r="K210" s="162" t="s">
        <v>20</v>
      </c>
      <c r="L210" s="158"/>
      <c r="M210" s="393"/>
      <c r="N210" s="251"/>
      <c r="O210" s="154" t="s">
        <v>169</v>
      </c>
      <c r="P210" s="355" t="s">
        <v>493</v>
      </c>
      <c r="Q210" s="268" t="s">
        <v>576</v>
      </c>
    </row>
    <row r="211" spans="1:17" ht="12.75" customHeight="1">
      <c r="A211" s="279" t="s">
        <v>577</v>
      </c>
      <c r="B211" s="280" t="s">
        <v>578</v>
      </c>
      <c r="C211" s="165"/>
      <c r="D211" s="282"/>
      <c r="E211" s="282"/>
      <c r="F211" s="164" t="s">
        <v>19</v>
      </c>
      <c r="G211" s="281">
        <v>2</v>
      </c>
      <c r="H211" s="289"/>
      <c r="I211" s="282"/>
      <c r="J211" s="283">
        <v>3</v>
      </c>
      <c r="K211" s="284" t="s">
        <v>20</v>
      </c>
      <c r="L211" s="285" t="s">
        <v>21</v>
      </c>
      <c r="M211" s="169" t="s">
        <v>854</v>
      </c>
      <c r="N211" s="358" t="s">
        <v>579</v>
      </c>
      <c r="O211" s="267" t="s">
        <v>62</v>
      </c>
      <c r="P211" s="300" t="s">
        <v>473</v>
      </c>
      <c r="Q211" s="420" t="s">
        <v>580</v>
      </c>
    </row>
    <row r="212" spans="1:17" ht="15">
      <c r="A212" s="437" t="s">
        <v>854</v>
      </c>
      <c r="B212" s="280" t="s">
        <v>579</v>
      </c>
      <c r="C212" s="165"/>
      <c r="D212" s="282"/>
      <c r="E212" s="282"/>
      <c r="F212" s="164" t="s">
        <v>19</v>
      </c>
      <c r="G212" s="281"/>
      <c r="H212" s="289">
        <v>2</v>
      </c>
      <c r="I212" s="282"/>
      <c r="J212" s="283">
        <v>3</v>
      </c>
      <c r="K212" s="284" t="s">
        <v>528</v>
      </c>
      <c r="L212" s="281" t="s">
        <v>581</v>
      </c>
      <c r="M212" s="172" t="s">
        <v>277</v>
      </c>
      <c r="N212" s="361" t="s">
        <v>278</v>
      </c>
      <c r="O212" s="267" t="s">
        <v>62</v>
      </c>
      <c r="P212" s="300" t="s">
        <v>473</v>
      </c>
      <c r="Q212" s="420" t="s">
        <v>582</v>
      </c>
    </row>
    <row r="213" spans="1:17" ht="12.75" customHeight="1">
      <c r="A213" s="587" t="s">
        <v>202</v>
      </c>
      <c r="B213" s="587"/>
      <c r="C213" s="588"/>
      <c r="D213" s="588"/>
      <c r="E213" s="588"/>
      <c r="F213" s="588"/>
      <c r="G213" s="589">
        <v>37</v>
      </c>
      <c r="H213" s="589"/>
      <c r="I213" s="589"/>
      <c r="J213" s="589"/>
      <c r="K213" s="589"/>
      <c r="L213" s="39"/>
      <c r="M213" s="40"/>
      <c r="N213" s="41"/>
      <c r="O213" s="42"/>
      <c r="P213" s="69"/>
      <c r="Q213" s="52"/>
    </row>
    <row r="214" spans="1:17" ht="12.75" customHeight="1">
      <c r="A214" s="590" t="s">
        <v>203</v>
      </c>
      <c r="B214" s="590"/>
      <c r="C214" s="591"/>
      <c r="D214" s="591"/>
      <c r="E214" s="591"/>
      <c r="F214" s="591"/>
      <c r="G214" s="599">
        <f>SUM(J191:J212)</f>
        <v>59</v>
      </c>
      <c r="H214" s="599"/>
      <c r="I214" s="599"/>
      <c r="J214" s="599"/>
      <c r="K214" s="599"/>
      <c r="L214" s="44"/>
      <c r="M214" s="40"/>
      <c r="N214" s="41"/>
      <c r="O214" s="42"/>
      <c r="P214" s="69"/>
      <c r="Q214" s="52"/>
    </row>
    <row r="215" spans="1:17" ht="12.75" customHeight="1">
      <c r="A215" s="596" t="s">
        <v>204</v>
      </c>
      <c r="B215" s="596"/>
      <c r="C215" s="600"/>
      <c r="D215" s="600"/>
      <c r="E215" s="600"/>
      <c r="F215" s="600"/>
      <c r="G215" s="601">
        <v>13</v>
      </c>
      <c r="H215" s="601"/>
      <c r="I215" s="601"/>
      <c r="J215" s="601"/>
      <c r="K215" s="601"/>
      <c r="L215" s="53"/>
      <c r="M215" s="40"/>
      <c r="N215" s="41"/>
      <c r="O215" s="42"/>
      <c r="P215" s="69"/>
      <c r="Q215" s="52"/>
    </row>
    <row r="216" spans="1:17" ht="12.75" customHeight="1">
      <c r="A216" s="602" t="s">
        <v>583</v>
      </c>
      <c r="B216" s="602"/>
      <c r="C216" s="603"/>
      <c r="D216" s="603"/>
      <c r="E216" s="603"/>
      <c r="F216" s="603"/>
      <c r="G216" s="604"/>
      <c r="H216" s="604"/>
      <c r="I216" s="604"/>
      <c r="J216" s="604"/>
      <c r="K216" s="604"/>
      <c r="L216" s="72"/>
      <c r="M216" s="71"/>
      <c r="N216" s="73"/>
      <c r="O216" s="70"/>
      <c r="P216" s="74"/>
      <c r="Q216" s="75"/>
    </row>
    <row r="217" spans="1:17" ht="12.75" customHeight="1">
      <c r="A217" s="38" t="s">
        <v>584</v>
      </c>
      <c r="B217" s="28" t="s">
        <v>585</v>
      </c>
      <c r="C217" s="21" t="s">
        <v>19</v>
      </c>
      <c r="D217" s="100"/>
      <c r="E217" s="22" t="s">
        <v>19</v>
      </c>
      <c r="F217" s="102"/>
      <c r="G217" s="88"/>
      <c r="H217" s="89">
        <v>2</v>
      </c>
      <c r="I217" s="89"/>
      <c r="J217" s="105">
        <v>3</v>
      </c>
      <c r="K217" s="33" t="s">
        <v>26</v>
      </c>
      <c r="L217" s="88"/>
      <c r="M217" s="81"/>
      <c r="N217" s="79"/>
      <c r="O217" s="37" t="s">
        <v>307</v>
      </c>
      <c r="P217" s="98"/>
      <c r="Q217" s="28" t="s">
        <v>586</v>
      </c>
    </row>
    <row r="218" spans="1:17" ht="12.75" customHeight="1">
      <c r="A218" s="61" t="s">
        <v>587</v>
      </c>
      <c r="B218" s="28" t="s">
        <v>588</v>
      </c>
      <c r="C218" s="106"/>
      <c r="D218" s="22" t="s">
        <v>19</v>
      </c>
      <c r="E218" s="101"/>
      <c r="F218" s="99" t="s">
        <v>19</v>
      </c>
      <c r="G218" s="34">
        <v>4</v>
      </c>
      <c r="H218" s="30"/>
      <c r="I218" s="31"/>
      <c r="J218" s="32">
        <v>6</v>
      </c>
      <c r="K218" s="33" t="s">
        <v>20</v>
      </c>
      <c r="L218" s="34"/>
      <c r="M218" s="78"/>
      <c r="N218" s="79"/>
      <c r="O218" s="107" t="s">
        <v>307</v>
      </c>
      <c r="P218" s="152"/>
      <c r="Q218" s="107" t="s">
        <v>589</v>
      </c>
    </row>
    <row r="219" spans="1:17" ht="12.75" customHeight="1">
      <c r="A219" s="61" t="s">
        <v>590</v>
      </c>
      <c r="B219" s="28" t="s">
        <v>591</v>
      </c>
      <c r="C219" s="106"/>
      <c r="D219" s="22" t="s">
        <v>19</v>
      </c>
      <c r="E219" s="101"/>
      <c r="F219" s="99" t="s">
        <v>19</v>
      </c>
      <c r="G219" s="34">
        <v>2</v>
      </c>
      <c r="H219" s="30"/>
      <c r="I219" s="31"/>
      <c r="J219" s="32">
        <v>3</v>
      </c>
      <c r="K219" s="33" t="s">
        <v>20</v>
      </c>
      <c r="L219" s="34"/>
      <c r="M219" s="78"/>
      <c r="N219" s="79"/>
      <c r="O219" s="37" t="s">
        <v>69</v>
      </c>
      <c r="P219" s="153"/>
      <c r="Q219" s="37" t="s">
        <v>592</v>
      </c>
    </row>
    <row r="220" spans="1:17" ht="12.75" customHeight="1">
      <c r="A220" s="61" t="s">
        <v>593</v>
      </c>
      <c r="B220" s="28" t="s">
        <v>594</v>
      </c>
      <c r="C220" s="106"/>
      <c r="D220" s="22" t="s">
        <v>19</v>
      </c>
      <c r="E220" s="101"/>
      <c r="F220" s="99" t="s">
        <v>19</v>
      </c>
      <c r="G220" s="34">
        <v>2</v>
      </c>
      <c r="H220" s="30"/>
      <c r="I220" s="31"/>
      <c r="J220" s="32">
        <v>3</v>
      </c>
      <c r="K220" s="33" t="s">
        <v>20</v>
      </c>
      <c r="L220" s="34"/>
      <c r="M220" s="78"/>
      <c r="N220" s="79"/>
      <c r="O220" s="37" t="s">
        <v>201</v>
      </c>
      <c r="P220" s="152"/>
      <c r="Q220" s="37" t="s">
        <v>595</v>
      </c>
    </row>
    <row r="221" spans="1:17" ht="12.75" customHeight="1">
      <c r="A221" s="61" t="s">
        <v>597</v>
      </c>
      <c r="B221" s="28" t="s">
        <v>598</v>
      </c>
      <c r="C221" s="106"/>
      <c r="D221" s="22" t="s">
        <v>19</v>
      </c>
      <c r="E221" s="101"/>
      <c r="F221" s="99" t="s">
        <v>19</v>
      </c>
      <c r="G221" s="34">
        <v>2</v>
      </c>
      <c r="H221" s="30"/>
      <c r="I221" s="31"/>
      <c r="J221" s="32">
        <v>3</v>
      </c>
      <c r="K221" s="33" t="s">
        <v>20</v>
      </c>
      <c r="L221" s="34"/>
      <c r="M221" s="81"/>
      <c r="N221" s="79"/>
      <c r="O221" s="37" t="s">
        <v>599</v>
      </c>
      <c r="P221" s="152"/>
      <c r="Q221" s="37" t="s">
        <v>600</v>
      </c>
    </row>
    <row r="222" spans="1:17" ht="12.75" customHeight="1">
      <c r="A222" s="61" t="s">
        <v>601</v>
      </c>
      <c r="B222" s="28" t="s">
        <v>602</v>
      </c>
      <c r="C222" s="106"/>
      <c r="D222" s="22" t="s">
        <v>19</v>
      </c>
      <c r="E222" s="101"/>
      <c r="F222" s="99" t="s">
        <v>19</v>
      </c>
      <c r="G222" s="34"/>
      <c r="H222" s="30">
        <v>2</v>
      </c>
      <c r="I222" s="31"/>
      <c r="J222" s="32">
        <v>3</v>
      </c>
      <c r="K222" s="33" t="s">
        <v>26</v>
      </c>
      <c r="L222" s="34"/>
      <c r="M222" s="81"/>
      <c r="N222" s="79"/>
      <c r="O222" s="37" t="s">
        <v>599</v>
      </c>
      <c r="P222" s="152"/>
      <c r="Q222" s="37" t="s">
        <v>603</v>
      </c>
    </row>
    <row r="223" spans="1:17" ht="12.75" customHeight="1">
      <c r="A223" s="61" t="s">
        <v>604</v>
      </c>
      <c r="B223" s="28" t="s">
        <v>605</v>
      </c>
      <c r="C223" s="21" t="s">
        <v>19</v>
      </c>
      <c r="D223" s="100"/>
      <c r="E223" s="22" t="s">
        <v>19</v>
      </c>
      <c r="F223" s="102"/>
      <c r="G223" s="34">
        <v>2</v>
      </c>
      <c r="H223" s="30"/>
      <c r="I223" s="31"/>
      <c r="J223" s="32">
        <v>3</v>
      </c>
      <c r="K223" s="33" t="s">
        <v>20</v>
      </c>
      <c r="L223" s="62" t="s">
        <v>21</v>
      </c>
      <c r="M223" s="108" t="s">
        <v>606</v>
      </c>
      <c r="N223" s="64" t="s">
        <v>607</v>
      </c>
      <c r="O223" s="37" t="s">
        <v>599</v>
      </c>
      <c r="P223" s="98"/>
      <c r="Q223" s="37" t="s">
        <v>608</v>
      </c>
    </row>
    <row r="224" spans="1:17" ht="12.75" customHeight="1">
      <c r="A224" s="61" t="s">
        <v>606</v>
      </c>
      <c r="B224" s="28" t="s">
        <v>609</v>
      </c>
      <c r="C224" s="21" t="s">
        <v>19</v>
      </c>
      <c r="D224" s="100"/>
      <c r="E224" s="22" t="s">
        <v>19</v>
      </c>
      <c r="F224" s="102"/>
      <c r="G224" s="34"/>
      <c r="H224" s="30">
        <v>2</v>
      </c>
      <c r="I224" s="31"/>
      <c r="J224" s="32">
        <v>3</v>
      </c>
      <c r="K224" s="33" t="s">
        <v>26</v>
      </c>
      <c r="L224" s="34" t="s">
        <v>367</v>
      </c>
      <c r="M224" s="81" t="s">
        <v>597</v>
      </c>
      <c r="N224" s="79" t="s">
        <v>600</v>
      </c>
      <c r="O224" s="37" t="s">
        <v>599</v>
      </c>
      <c r="P224" s="98"/>
      <c r="Q224" s="37" t="s">
        <v>607</v>
      </c>
    </row>
    <row r="225" spans="1:17" ht="12.75" customHeight="1">
      <c r="A225" s="263" t="s">
        <v>610</v>
      </c>
      <c r="B225" s="248" t="s">
        <v>611</v>
      </c>
      <c r="C225" s="438"/>
      <c r="D225" s="189" t="s">
        <v>19</v>
      </c>
      <c r="E225" s="391"/>
      <c r="F225" s="368" t="s">
        <v>19</v>
      </c>
      <c r="G225" s="158">
        <v>2</v>
      </c>
      <c r="H225" s="159"/>
      <c r="I225" s="160"/>
      <c r="J225" s="161">
        <v>3</v>
      </c>
      <c r="K225" s="162" t="s">
        <v>20</v>
      </c>
      <c r="L225" s="158"/>
      <c r="M225" s="369"/>
      <c r="N225" s="354"/>
      <c r="O225" s="267" t="s">
        <v>310</v>
      </c>
      <c r="P225" s="439"/>
      <c r="Q225" s="154" t="s">
        <v>612</v>
      </c>
    </row>
    <row r="226" spans="1:17" ht="12.75" customHeight="1">
      <c r="A226" s="293" t="s">
        <v>613</v>
      </c>
      <c r="B226" s="293" t="s">
        <v>614</v>
      </c>
      <c r="C226" s="440"/>
      <c r="D226" s="441"/>
      <c r="E226" s="164" t="s">
        <v>19</v>
      </c>
      <c r="F226" s="442"/>
      <c r="G226" s="360">
        <v>2</v>
      </c>
      <c r="H226" s="441"/>
      <c r="I226" s="441"/>
      <c r="J226" s="443">
        <v>3</v>
      </c>
      <c r="K226" s="444" t="s">
        <v>20</v>
      </c>
      <c r="L226" s="445"/>
      <c r="M226" s="446"/>
      <c r="N226" s="447"/>
      <c r="O226" s="385" t="s">
        <v>126</v>
      </c>
      <c r="P226" s="300" t="s">
        <v>473</v>
      </c>
      <c r="Q226" s="293" t="s">
        <v>615</v>
      </c>
    </row>
    <row r="227" spans="1:17" ht="12.75" customHeight="1">
      <c r="A227" s="370" t="s">
        <v>616</v>
      </c>
      <c r="B227" s="248" t="s">
        <v>617</v>
      </c>
      <c r="C227" s="188" t="s">
        <v>19</v>
      </c>
      <c r="D227" s="390"/>
      <c r="E227" s="189" t="s">
        <v>19</v>
      </c>
      <c r="F227" s="392"/>
      <c r="G227" s="331">
        <v>2</v>
      </c>
      <c r="H227" s="329"/>
      <c r="I227" s="333"/>
      <c r="J227" s="334">
        <v>3</v>
      </c>
      <c r="K227" s="335" t="s">
        <v>20</v>
      </c>
      <c r="L227" s="408" t="s">
        <v>21</v>
      </c>
      <c r="M227" s="409" t="s">
        <v>618</v>
      </c>
      <c r="N227" s="410" t="s">
        <v>619</v>
      </c>
      <c r="O227" s="448" t="s">
        <v>126</v>
      </c>
      <c r="P227" s="449"/>
      <c r="Q227" s="421" t="s">
        <v>620</v>
      </c>
    </row>
    <row r="228" spans="1:17" ht="12.75" customHeight="1">
      <c r="A228" s="370" t="s">
        <v>618</v>
      </c>
      <c r="B228" s="248" t="s">
        <v>621</v>
      </c>
      <c r="C228" s="188" t="s">
        <v>19</v>
      </c>
      <c r="D228" s="390"/>
      <c r="E228" s="189" t="s">
        <v>19</v>
      </c>
      <c r="F228" s="392"/>
      <c r="G228" s="331"/>
      <c r="H228" s="329">
        <v>2</v>
      </c>
      <c r="I228" s="333"/>
      <c r="J228" s="334">
        <v>3</v>
      </c>
      <c r="K228" s="335" t="s">
        <v>26</v>
      </c>
      <c r="L228" s="342"/>
      <c r="M228" s="450"/>
      <c r="N228" s="451"/>
      <c r="O228" s="448" t="s">
        <v>126</v>
      </c>
      <c r="P228" s="452"/>
      <c r="Q228" s="421" t="s">
        <v>622</v>
      </c>
    </row>
    <row r="229" spans="1:17" ht="12.75" customHeight="1">
      <c r="A229" s="263" t="s">
        <v>623</v>
      </c>
      <c r="B229" s="248" t="s">
        <v>624</v>
      </c>
      <c r="C229" s="438"/>
      <c r="D229" s="189" t="s">
        <v>19</v>
      </c>
      <c r="E229" s="391"/>
      <c r="F229" s="368" t="s">
        <v>19</v>
      </c>
      <c r="G229" s="158">
        <v>2</v>
      </c>
      <c r="H229" s="159"/>
      <c r="I229" s="160"/>
      <c r="J229" s="161">
        <v>3</v>
      </c>
      <c r="K229" s="162" t="s">
        <v>20</v>
      </c>
      <c r="L229" s="158"/>
      <c r="M229" s="369"/>
      <c r="N229" s="354"/>
      <c r="O229" s="453" t="s">
        <v>198</v>
      </c>
      <c r="P229" s="439"/>
      <c r="Q229" s="154" t="s">
        <v>625</v>
      </c>
    </row>
    <row r="230" spans="1:17" ht="12.75" customHeight="1">
      <c r="A230" s="263" t="s">
        <v>626</v>
      </c>
      <c r="B230" s="248" t="s">
        <v>627</v>
      </c>
      <c r="C230" s="188" t="s">
        <v>19</v>
      </c>
      <c r="D230" s="390"/>
      <c r="E230" s="189" t="s">
        <v>19</v>
      </c>
      <c r="F230" s="392"/>
      <c r="G230" s="158">
        <v>2</v>
      </c>
      <c r="H230" s="159"/>
      <c r="I230" s="160"/>
      <c r="J230" s="161">
        <v>3</v>
      </c>
      <c r="K230" s="162" t="s">
        <v>20</v>
      </c>
      <c r="L230" s="158" t="s">
        <v>367</v>
      </c>
      <c r="M230" s="353" t="s">
        <v>623</v>
      </c>
      <c r="N230" s="354" t="s">
        <v>628</v>
      </c>
      <c r="O230" s="453" t="s">
        <v>198</v>
      </c>
      <c r="P230" s="454"/>
      <c r="Q230" s="154" t="s">
        <v>629</v>
      </c>
    </row>
    <row r="231" spans="1:17" ht="12.75" customHeight="1">
      <c r="A231" s="370" t="s">
        <v>630</v>
      </c>
      <c r="B231" s="248" t="s">
        <v>631</v>
      </c>
      <c r="C231" s="188" t="s">
        <v>19</v>
      </c>
      <c r="D231" s="390"/>
      <c r="E231" s="424" t="s">
        <v>19</v>
      </c>
      <c r="F231" s="392"/>
      <c r="G231" s="158">
        <v>2</v>
      </c>
      <c r="H231" s="159"/>
      <c r="I231" s="160"/>
      <c r="J231" s="455">
        <v>3</v>
      </c>
      <c r="K231" s="162" t="s">
        <v>20</v>
      </c>
      <c r="L231" s="456" t="s">
        <v>21</v>
      </c>
      <c r="M231" s="409" t="s">
        <v>632</v>
      </c>
      <c r="N231" s="410" t="s">
        <v>633</v>
      </c>
      <c r="O231" s="457" t="s">
        <v>310</v>
      </c>
      <c r="P231" s="452"/>
      <c r="Q231" s="154" t="s">
        <v>634</v>
      </c>
    </row>
    <row r="232" spans="1:17" ht="12.75" customHeight="1">
      <c r="A232" s="370" t="s">
        <v>632</v>
      </c>
      <c r="B232" s="248" t="s">
        <v>635</v>
      </c>
      <c r="C232" s="188" t="s">
        <v>19</v>
      </c>
      <c r="D232" s="390"/>
      <c r="E232" s="424" t="s">
        <v>19</v>
      </c>
      <c r="F232" s="392"/>
      <c r="G232" s="331"/>
      <c r="H232" s="329">
        <v>2</v>
      </c>
      <c r="I232" s="333"/>
      <c r="J232" s="334">
        <v>3</v>
      </c>
      <c r="K232" s="335" t="s">
        <v>26</v>
      </c>
      <c r="L232" s="342"/>
      <c r="M232" s="450"/>
      <c r="N232" s="451"/>
      <c r="O232" s="448" t="s">
        <v>310</v>
      </c>
      <c r="P232" s="452"/>
      <c r="Q232" s="421" t="s">
        <v>636</v>
      </c>
    </row>
    <row r="233" spans="1:17" ht="12.75" customHeight="1">
      <c r="A233" s="263" t="s">
        <v>637</v>
      </c>
      <c r="B233" s="248" t="s">
        <v>638</v>
      </c>
      <c r="C233" s="606" t="s">
        <v>19</v>
      </c>
      <c r="D233" s="606"/>
      <c r="E233" s="606"/>
      <c r="F233" s="606"/>
      <c r="G233" s="158">
        <v>2</v>
      </c>
      <c r="H233" s="159"/>
      <c r="I233" s="160"/>
      <c r="J233" s="455">
        <v>3</v>
      </c>
      <c r="K233" s="162" t="s">
        <v>20</v>
      </c>
      <c r="L233" s="264" t="s">
        <v>21</v>
      </c>
      <c r="M233" s="250" t="s">
        <v>639</v>
      </c>
      <c r="N233" s="266" t="s">
        <v>640</v>
      </c>
      <c r="O233" s="457" t="s">
        <v>596</v>
      </c>
      <c r="P233" s="458" t="s">
        <v>395</v>
      </c>
      <c r="Q233" s="154" t="s">
        <v>641</v>
      </c>
    </row>
    <row r="234" spans="1:17" ht="12.75" customHeight="1">
      <c r="A234" s="263" t="s">
        <v>639</v>
      </c>
      <c r="B234" s="248" t="s">
        <v>642</v>
      </c>
      <c r="C234" s="606" t="s">
        <v>19</v>
      </c>
      <c r="D234" s="606"/>
      <c r="E234" s="606"/>
      <c r="F234" s="606"/>
      <c r="G234" s="158"/>
      <c r="H234" s="159">
        <v>2</v>
      </c>
      <c r="I234" s="160"/>
      <c r="J234" s="161">
        <v>3</v>
      </c>
      <c r="K234" s="162" t="s">
        <v>26</v>
      </c>
      <c r="L234" s="264"/>
      <c r="M234" s="265"/>
      <c r="N234" s="266"/>
      <c r="O234" s="457" t="s">
        <v>596</v>
      </c>
      <c r="P234" s="459" t="s">
        <v>395</v>
      </c>
      <c r="Q234" s="154" t="s">
        <v>643</v>
      </c>
    </row>
    <row r="235" spans="1:17" ht="12.75" customHeight="1">
      <c r="A235" s="370" t="s">
        <v>644</v>
      </c>
      <c r="B235" s="248" t="s">
        <v>645</v>
      </c>
      <c r="C235" s="188" t="s">
        <v>19</v>
      </c>
      <c r="D235" s="390"/>
      <c r="E235" s="189" t="s">
        <v>19</v>
      </c>
      <c r="F235" s="368"/>
      <c r="G235" s="331">
        <v>2</v>
      </c>
      <c r="H235" s="332"/>
      <c r="I235" s="460"/>
      <c r="J235" s="334">
        <v>3</v>
      </c>
      <c r="K235" s="335" t="s">
        <v>20</v>
      </c>
      <c r="L235" s="331"/>
      <c r="M235" s="343"/>
      <c r="N235" s="412"/>
      <c r="O235" s="461" t="s">
        <v>646</v>
      </c>
      <c r="P235" s="439"/>
      <c r="Q235" s="421" t="s">
        <v>647</v>
      </c>
    </row>
    <row r="236" spans="1:17" ht="12.75" customHeight="1">
      <c r="A236" s="462" t="s">
        <v>648</v>
      </c>
      <c r="B236" s="200" t="s">
        <v>649</v>
      </c>
      <c r="C236" s="188"/>
      <c r="D236" s="390"/>
      <c r="E236" s="189" t="s">
        <v>19</v>
      </c>
      <c r="F236" s="392"/>
      <c r="G236" s="190">
        <v>2</v>
      </c>
      <c r="H236" s="202"/>
      <c r="I236" s="191"/>
      <c r="J236" s="192">
        <v>3</v>
      </c>
      <c r="K236" s="203" t="s">
        <v>20</v>
      </c>
      <c r="L236" s="190"/>
      <c r="M236" s="463"/>
      <c r="N236" s="464"/>
      <c r="O236" s="465" t="s">
        <v>201</v>
      </c>
      <c r="P236" s="466"/>
      <c r="Q236" s="467" t="s">
        <v>650</v>
      </c>
    </row>
    <row r="237" spans="1:17" ht="15">
      <c r="A237" s="311" t="s">
        <v>651</v>
      </c>
      <c r="B237" s="270" t="s">
        <v>652</v>
      </c>
      <c r="C237" s="468" t="s">
        <v>19</v>
      </c>
      <c r="D237" s="469"/>
      <c r="E237" s="470"/>
      <c r="F237" s="471"/>
      <c r="G237" s="472">
        <v>2</v>
      </c>
      <c r="H237" s="473"/>
      <c r="I237" s="314"/>
      <c r="J237" s="315">
        <v>3</v>
      </c>
      <c r="K237" s="316" t="s">
        <v>20</v>
      </c>
      <c r="L237" s="472"/>
      <c r="M237" s="474"/>
      <c r="N237" s="324"/>
      <c r="O237" s="475" t="s">
        <v>126</v>
      </c>
      <c r="P237" s="476" t="s">
        <v>653</v>
      </c>
      <c r="Q237" s="477" t="s">
        <v>654</v>
      </c>
    </row>
    <row r="238" spans="1:17" ht="12.75" customHeight="1">
      <c r="A238" s="587" t="s">
        <v>202</v>
      </c>
      <c r="B238" s="587"/>
      <c r="C238" s="588"/>
      <c r="D238" s="588"/>
      <c r="E238" s="588"/>
      <c r="F238" s="588"/>
      <c r="G238" s="589">
        <v>44</v>
      </c>
      <c r="H238" s="589"/>
      <c r="I238" s="589"/>
      <c r="J238" s="589"/>
      <c r="K238" s="589"/>
      <c r="L238" s="39"/>
      <c r="M238" s="40"/>
      <c r="N238" s="41"/>
      <c r="O238" s="42"/>
      <c r="P238" s="69"/>
      <c r="Q238" s="52"/>
    </row>
    <row r="239" spans="1:17" ht="12.75" customHeight="1">
      <c r="A239" s="590" t="s">
        <v>203</v>
      </c>
      <c r="B239" s="590"/>
      <c r="C239" s="591"/>
      <c r="D239" s="591"/>
      <c r="E239" s="591"/>
      <c r="F239" s="591"/>
      <c r="G239" s="599">
        <f>SUM(J217:J237)</f>
        <v>66</v>
      </c>
      <c r="H239" s="599"/>
      <c r="I239" s="599"/>
      <c r="J239" s="599"/>
      <c r="K239" s="599"/>
      <c r="L239" s="44"/>
      <c r="M239" s="40"/>
      <c r="N239" s="41"/>
      <c r="O239" s="42"/>
      <c r="P239" s="69"/>
      <c r="Q239" s="52"/>
    </row>
    <row r="240" spans="1:17" ht="12.75" customHeight="1">
      <c r="A240" s="596" t="s">
        <v>204</v>
      </c>
      <c r="B240" s="596"/>
      <c r="C240" s="600"/>
      <c r="D240" s="600"/>
      <c r="E240" s="600"/>
      <c r="F240" s="600"/>
      <c r="G240" s="601">
        <v>15</v>
      </c>
      <c r="H240" s="601"/>
      <c r="I240" s="601"/>
      <c r="J240" s="601"/>
      <c r="K240" s="601"/>
      <c r="L240" s="53"/>
      <c r="M240" s="40"/>
      <c r="N240" s="41"/>
      <c r="O240" s="42"/>
      <c r="P240" s="69"/>
      <c r="Q240" s="52"/>
    </row>
    <row r="241" spans="1:17" ht="12.75" customHeight="1">
      <c r="A241" s="602" t="s">
        <v>312</v>
      </c>
      <c r="B241" s="602"/>
      <c r="C241" s="603"/>
      <c r="D241" s="603"/>
      <c r="E241" s="603"/>
      <c r="F241" s="603"/>
      <c r="G241" s="604"/>
      <c r="H241" s="604"/>
      <c r="I241" s="604"/>
      <c r="J241" s="604"/>
      <c r="K241" s="604"/>
      <c r="L241" s="72"/>
      <c r="M241" s="71"/>
      <c r="N241" s="73"/>
      <c r="O241" s="70"/>
      <c r="P241" s="74"/>
      <c r="Q241" s="75"/>
    </row>
    <row r="242" spans="1:17" ht="12.75" customHeight="1">
      <c r="A242" s="478" t="s">
        <v>655</v>
      </c>
      <c r="B242" s="293" t="s">
        <v>656</v>
      </c>
      <c r="C242" s="188"/>
      <c r="D242" s="189" t="s">
        <v>19</v>
      </c>
      <c r="E242" s="189"/>
      <c r="F242" s="368" t="s">
        <v>19</v>
      </c>
      <c r="G242" s="331">
        <v>2</v>
      </c>
      <c r="H242" s="332"/>
      <c r="I242" s="333"/>
      <c r="J242" s="334">
        <v>3</v>
      </c>
      <c r="K242" s="335" t="s">
        <v>20</v>
      </c>
      <c r="L242" s="376" t="s">
        <v>367</v>
      </c>
      <c r="M242" s="479" t="s">
        <v>313</v>
      </c>
      <c r="N242" s="480" t="s">
        <v>657</v>
      </c>
      <c r="O242" s="481" t="s">
        <v>42</v>
      </c>
      <c r="P242" s="482"/>
      <c r="Q242" s="483" t="s">
        <v>658</v>
      </c>
    </row>
    <row r="243" spans="1:17" ht="12.75" customHeight="1">
      <c r="A243" s="279" t="s">
        <v>659</v>
      </c>
      <c r="B243" s="484" t="s">
        <v>660</v>
      </c>
      <c r="C243" s="165"/>
      <c r="D243" s="282" t="s">
        <v>19</v>
      </c>
      <c r="E243" s="164"/>
      <c r="F243" s="164" t="s">
        <v>19</v>
      </c>
      <c r="G243" s="281"/>
      <c r="H243" s="289">
        <v>2</v>
      </c>
      <c r="I243" s="282"/>
      <c r="J243" s="283">
        <v>3</v>
      </c>
      <c r="K243" s="284" t="s">
        <v>26</v>
      </c>
      <c r="L243" s="281"/>
      <c r="M243" s="302"/>
      <c r="N243" s="361"/>
      <c r="O243" s="267" t="s">
        <v>24</v>
      </c>
      <c r="P243" s="485"/>
      <c r="Q243" s="486" t="s">
        <v>661</v>
      </c>
    </row>
    <row r="244" spans="1:17" ht="12.75" customHeight="1">
      <c r="A244" s="311" t="s">
        <v>662</v>
      </c>
      <c r="B244" s="270" t="s">
        <v>663</v>
      </c>
      <c r="C244" s="175"/>
      <c r="D244" s="176" t="s">
        <v>19</v>
      </c>
      <c r="E244" s="176"/>
      <c r="F244" s="176" t="s">
        <v>664</v>
      </c>
      <c r="G244" s="312">
        <v>2</v>
      </c>
      <c r="H244" s="313"/>
      <c r="I244" s="314"/>
      <c r="J244" s="315">
        <v>3</v>
      </c>
      <c r="K244" s="316" t="s">
        <v>20</v>
      </c>
      <c r="L244" s="312"/>
      <c r="M244" s="474"/>
      <c r="N244" s="319"/>
      <c r="O244" s="320" t="s">
        <v>337</v>
      </c>
      <c r="P244" s="487" t="s">
        <v>665</v>
      </c>
      <c r="Q244" s="352" t="s">
        <v>666</v>
      </c>
    </row>
    <row r="245" spans="1:17" ht="12.75" customHeight="1">
      <c r="A245" s="277" t="s">
        <v>667</v>
      </c>
      <c r="B245" s="248" t="s">
        <v>668</v>
      </c>
      <c r="C245" s="188" t="s">
        <v>19</v>
      </c>
      <c r="D245" s="488"/>
      <c r="E245" s="189" t="s">
        <v>19</v>
      </c>
      <c r="F245" s="488"/>
      <c r="G245" s="158">
        <v>2</v>
      </c>
      <c r="H245" s="159"/>
      <c r="I245" s="160"/>
      <c r="J245" s="161">
        <v>3</v>
      </c>
      <c r="K245" s="162" t="s">
        <v>20</v>
      </c>
      <c r="L245" s="264" t="s">
        <v>21</v>
      </c>
      <c r="M245" s="265" t="s">
        <v>669</v>
      </c>
      <c r="N245" s="266" t="s">
        <v>670</v>
      </c>
      <c r="O245" s="154" t="s">
        <v>180</v>
      </c>
      <c r="P245" s="454"/>
      <c r="Q245" s="435" t="s">
        <v>671</v>
      </c>
    </row>
    <row r="246" spans="1:17" ht="12.75" customHeight="1">
      <c r="A246" s="277" t="s">
        <v>669</v>
      </c>
      <c r="B246" s="248" t="s">
        <v>672</v>
      </c>
      <c r="C246" s="188" t="s">
        <v>19</v>
      </c>
      <c r="D246" s="488"/>
      <c r="E246" s="189" t="s">
        <v>19</v>
      </c>
      <c r="F246" s="488"/>
      <c r="G246" s="158"/>
      <c r="H246" s="159">
        <v>2</v>
      </c>
      <c r="I246" s="160"/>
      <c r="J246" s="161">
        <v>3</v>
      </c>
      <c r="K246" s="162" t="s">
        <v>26</v>
      </c>
      <c r="L246" s="158"/>
      <c r="M246" s="393"/>
      <c r="N246" s="434"/>
      <c r="O246" s="154" t="s">
        <v>180</v>
      </c>
      <c r="P246" s="454"/>
      <c r="Q246" s="268" t="s">
        <v>673</v>
      </c>
    </row>
    <row r="247" spans="1:17" ht="12.75" customHeight="1">
      <c r="A247" s="253" t="s">
        <v>674</v>
      </c>
      <c r="B247" s="248" t="s">
        <v>675</v>
      </c>
      <c r="C247" s="605" t="s">
        <v>19</v>
      </c>
      <c r="D247" s="605"/>
      <c r="E247" s="605"/>
      <c r="F247" s="605"/>
      <c r="G247" s="158"/>
      <c r="H247" s="159">
        <v>2</v>
      </c>
      <c r="I247" s="160"/>
      <c r="J247" s="161">
        <v>2</v>
      </c>
      <c r="K247" s="162" t="s">
        <v>26</v>
      </c>
      <c r="L247" s="158" t="s">
        <v>367</v>
      </c>
      <c r="M247" s="353" t="s">
        <v>320</v>
      </c>
      <c r="N247" s="354" t="s">
        <v>676</v>
      </c>
      <c r="O247" s="154" t="s">
        <v>677</v>
      </c>
      <c r="P247" s="435"/>
      <c r="Q247" s="268" t="s">
        <v>678</v>
      </c>
    </row>
    <row r="248" spans="1:17" ht="12.75" customHeight="1">
      <c r="A248" s="311" t="s">
        <v>531</v>
      </c>
      <c r="B248" s="270" t="s">
        <v>532</v>
      </c>
      <c r="C248" s="175" t="s">
        <v>19</v>
      </c>
      <c r="D248" s="429"/>
      <c r="E248" s="430"/>
      <c r="F248" s="429"/>
      <c r="G248" s="312">
        <v>2</v>
      </c>
      <c r="H248" s="313"/>
      <c r="I248" s="314"/>
      <c r="J248" s="315">
        <v>3</v>
      </c>
      <c r="K248" s="316" t="s">
        <v>20</v>
      </c>
      <c r="L248" s="317" t="s">
        <v>21</v>
      </c>
      <c r="M248" s="318" t="s">
        <v>533</v>
      </c>
      <c r="N248" s="319" t="s">
        <v>534</v>
      </c>
      <c r="O248" s="320" t="s">
        <v>108</v>
      </c>
      <c r="P248" s="489" t="s">
        <v>679</v>
      </c>
      <c r="Q248" s="352" t="s">
        <v>535</v>
      </c>
    </row>
    <row r="249" spans="1:17" ht="12.75" customHeight="1">
      <c r="A249" s="311" t="s">
        <v>533</v>
      </c>
      <c r="B249" s="270" t="s">
        <v>536</v>
      </c>
      <c r="C249" s="175" t="s">
        <v>19</v>
      </c>
      <c r="D249" s="429"/>
      <c r="E249" s="430"/>
      <c r="F249" s="429"/>
      <c r="G249" s="312"/>
      <c r="H249" s="313">
        <v>1</v>
      </c>
      <c r="I249" s="314"/>
      <c r="J249" s="315">
        <v>2</v>
      </c>
      <c r="K249" s="316" t="s">
        <v>26</v>
      </c>
      <c r="L249" s="312"/>
      <c r="M249" s="474"/>
      <c r="N249" s="350"/>
      <c r="O249" s="320" t="s">
        <v>108</v>
      </c>
      <c r="P249" s="489" t="s">
        <v>679</v>
      </c>
      <c r="Q249" s="352" t="s">
        <v>537</v>
      </c>
    </row>
    <row r="250" spans="1:17" ht="12.75" customHeight="1">
      <c r="A250" s="478" t="s">
        <v>680</v>
      </c>
      <c r="B250" s="293" t="s">
        <v>681</v>
      </c>
      <c r="C250" s="490"/>
      <c r="D250" s="282" t="s">
        <v>682</v>
      </c>
      <c r="E250" s="282"/>
      <c r="F250" s="166" t="s">
        <v>682</v>
      </c>
      <c r="G250" s="491">
        <v>2</v>
      </c>
      <c r="H250" s="492"/>
      <c r="I250" s="493"/>
      <c r="J250" s="494">
        <v>3</v>
      </c>
      <c r="K250" s="495" t="s">
        <v>20</v>
      </c>
      <c r="L250" s="496"/>
      <c r="M250" s="446"/>
      <c r="N250" s="497"/>
      <c r="O250" s="498" t="s">
        <v>330</v>
      </c>
      <c r="P250" s="499" t="s">
        <v>473</v>
      </c>
      <c r="Q250" s="500" t="s">
        <v>683</v>
      </c>
    </row>
    <row r="251" spans="1:17" ht="12.75" customHeight="1">
      <c r="A251" s="478" t="s">
        <v>684</v>
      </c>
      <c r="B251" s="293" t="s">
        <v>685</v>
      </c>
      <c r="C251" s="490"/>
      <c r="D251" s="282" t="s">
        <v>682</v>
      </c>
      <c r="E251" s="282"/>
      <c r="F251" s="166" t="s">
        <v>682</v>
      </c>
      <c r="G251" s="491">
        <v>2</v>
      </c>
      <c r="H251" s="492"/>
      <c r="I251" s="493"/>
      <c r="J251" s="494">
        <v>3</v>
      </c>
      <c r="K251" s="495" t="s">
        <v>20</v>
      </c>
      <c r="L251" s="496"/>
      <c r="M251" s="446"/>
      <c r="N251" s="497"/>
      <c r="O251" s="498" t="s">
        <v>330</v>
      </c>
      <c r="P251" s="499" t="s">
        <v>473</v>
      </c>
      <c r="Q251" s="500" t="s">
        <v>686</v>
      </c>
    </row>
    <row r="252" spans="1:17" ht="12.75" customHeight="1">
      <c r="A252" s="263" t="s">
        <v>687</v>
      </c>
      <c r="B252" s="248" t="s">
        <v>688</v>
      </c>
      <c r="C252" s="188" t="s">
        <v>19</v>
      </c>
      <c r="D252" s="488"/>
      <c r="E252" s="189" t="s">
        <v>19</v>
      </c>
      <c r="F252" s="501"/>
      <c r="G252" s="158">
        <v>2</v>
      </c>
      <c r="H252" s="159"/>
      <c r="I252" s="160"/>
      <c r="J252" s="161">
        <v>3</v>
      </c>
      <c r="K252" s="162" t="s">
        <v>20</v>
      </c>
      <c r="L252" s="158"/>
      <c r="M252" s="393"/>
      <c r="N252" s="251"/>
      <c r="O252" s="154" t="s">
        <v>689</v>
      </c>
      <c r="P252" s="502"/>
      <c r="Q252" s="268" t="s">
        <v>690</v>
      </c>
    </row>
    <row r="253" spans="1:17" ht="12.75" customHeight="1">
      <c r="A253" s="478" t="s">
        <v>691</v>
      </c>
      <c r="B253" s="293" t="s">
        <v>692</v>
      </c>
      <c r="C253" s="188"/>
      <c r="D253" s="189" t="s">
        <v>682</v>
      </c>
      <c r="E253" s="189"/>
      <c r="F253" s="368" t="s">
        <v>682</v>
      </c>
      <c r="G253" s="331"/>
      <c r="H253" s="332">
        <v>2</v>
      </c>
      <c r="I253" s="333"/>
      <c r="J253" s="334">
        <v>3</v>
      </c>
      <c r="K253" s="375" t="s">
        <v>26</v>
      </c>
      <c r="L253" s="376"/>
      <c r="M253" s="343"/>
      <c r="N253" s="503"/>
      <c r="O253" s="504" t="s">
        <v>42</v>
      </c>
      <c r="P253" s="499" t="s">
        <v>473</v>
      </c>
      <c r="Q253" s="505" t="s">
        <v>693</v>
      </c>
    </row>
    <row r="254" spans="1:17" ht="12.75" customHeight="1">
      <c r="A254" s="478" t="s">
        <v>847</v>
      </c>
      <c r="B254" s="293" t="s">
        <v>849</v>
      </c>
      <c r="C254" s="506" t="s">
        <v>19</v>
      </c>
      <c r="D254" s="507"/>
      <c r="E254" s="508" t="s">
        <v>19</v>
      </c>
      <c r="F254" s="509"/>
      <c r="G254" s="510">
        <v>2</v>
      </c>
      <c r="H254" s="492">
        <v>1</v>
      </c>
      <c r="I254" s="493"/>
      <c r="J254" s="444">
        <v>4</v>
      </c>
      <c r="K254" s="495" t="s">
        <v>20</v>
      </c>
      <c r="L254" s="511"/>
      <c r="M254" s="512"/>
      <c r="N254" s="513"/>
      <c r="O254" s="514" t="s">
        <v>24</v>
      </c>
      <c r="P254" s="515"/>
      <c r="Q254" s="483" t="s">
        <v>851</v>
      </c>
    </row>
    <row r="255" spans="1:17" ht="12.75" customHeight="1">
      <c r="A255" s="478" t="s">
        <v>694</v>
      </c>
      <c r="B255" s="293" t="s">
        <v>695</v>
      </c>
      <c r="C255" s="327" t="s">
        <v>19</v>
      </c>
      <c r="D255" s="329"/>
      <c r="E255" s="329" t="s">
        <v>19</v>
      </c>
      <c r="F255" s="460"/>
      <c r="G255" s="331">
        <v>2</v>
      </c>
      <c r="H255" s="332"/>
      <c r="I255" s="333"/>
      <c r="J255" s="334">
        <v>3</v>
      </c>
      <c r="K255" s="335" t="s">
        <v>20</v>
      </c>
      <c r="L255" s="516" t="s">
        <v>21</v>
      </c>
      <c r="M255" s="337" t="s">
        <v>696</v>
      </c>
      <c r="N255" s="338" t="s">
        <v>697</v>
      </c>
      <c r="O255" s="481" t="s">
        <v>42</v>
      </c>
      <c r="P255" s="370"/>
      <c r="Q255" s="483" t="s">
        <v>698</v>
      </c>
    </row>
    <row r="256" spans="1:17" ht="12.75" customHeight="1">
      <c r="A256" s="478" t="s">
        <v>696</v>
      </c>
      <c r="B256" s="293" t="s">
        <v>697</v>
      </c>
      <c r="C256" s="327" t="s">
        <v>19</v>
      </c>
      <c r="D256" s="329"/>
      <c r="E256" s="329" t="s">
        <v>19</v>
      </c>
      <c r="F256" s="460"/>
      <c r="G256" s="331"/>
      <c r="H256" s="332">
        <v>2</v>
      </c>
      <c r="I256" s="333"/>
      <c r="J256" s="334">
        <v>3</v>
      </c>
      <c r="K256" s="375" t="s">
        <v>26</v>
      </c>
      <c r="L256" s="516" t="s">
        <v>21</v>
      </c>
      <c r="M256" s="409" t="s">
        <v>313</v>
      </c>
      <c r="N256" s="517" t="s">
        <v>657</v>
      </c>
      <c r="O256" s="481" t="s">
        <v>42</v>
      </c>
      <c r="P256" s="370"/>
      <c r="Q256" s="483" t="s">
        <v>699</v>
      </c>
    </row>
    <row r="257" spans="1:17" ht="12.75" customHeight="1">
      <c r="A257" s="515" t="s">
        <v>848</v>
      </c>
      <c r="B257" s="293" t="s">
        <v>850</v>
      </c>
      <c r="C257" s="518"/>
      <c r="D257" s="519" t="s">
        <v>19</v>
      </c>
      <c r="E257" s="520"/>
      <c r="F257" s="521" t="s">
        <v>19</v>
      </c>
      <c r="G257" s="522">
        <v>2</v>
      </c>
      <c r="H257" s="523">
        <v>1</v>
      </c>
      <c r="I257" s="524"/>
      <c r="J257" s="525">
        <v>4</v>
      </c>
      <c r="K257" s="495" t="s">
        <v>20</v>
      </c>
      <c r="L257" s="526"/>
      <c r="M257" s="527"/>
      <c r="N257" s="528"/>
      <c r="O257" s="529" t="s">
        <v>24</v>
      </c>
      <c r="P257" s="515"/>
      <c r="Q257" s="530" t="s">
        <v>852</v>
      </c>
    </row>
    <row r="258" spans="1:17" ht="12.75" customHeight="1">
      <c r="A258" s="263" t="s">
        <v>700</v>
      </c>
      <c r="B258" s="248" t="s">
        <v>701</v>
      </c>
      <c r="C258" s="188" t="s">
        <v>19</v>
      </c>
      <c r="D258" s="488"/>
      <c r="E258" s="189" t="s">
        <v>19</v>
      </c>
      <c r="F258" s="488"/>
      <c r="G258" s="158">
        <v>4</v>
      </c>
      <c r="H258" s="159"/>
      <c r="I258" s="160"/>
      <c r="J258" s="161">
        <v>6</v>
      </c>
      <c r="K258" s="162" t="s">
        <v>20</v>
      </c>
      <c r="L258" s="158"/>
      <c r="M258" s="393"/>
      <c r="N258" s="251"/>
      <c r="O258" s="154" t="s">
        <v>702</v>
      </c>
      <c r="P258" s="502"/>
      <c r="Q258" s="268" t="s">
        <v>703</v>
      </c>
    </row>
    <row r="259" spans="1:17" ht="12.75" customHeight="1">
      <c r="A259" s="263" t="s">
        <v>704</v>
      </c>
      <c r="B259" s="248" t="s">
        <v>705</v>
      </c>
      <c r="C259" s="188"/>
      <c r="D259" s="189" t="s">
        <v>19</v>
      </c>
      <c r="E259" s="189"/>
      <c r="F259" s="189" t="s">
        <v>19</v>
      </c>
      <c r="G259" s="158">
        <v>4</v>
      </c>
      <c r="H259" s="159"/>
      <c r="I259" s="160"/>
      <c r="J259" s="161">
        <v>6</v>
      </c>
      <c r="K259" s="162" t="s">
        <v>20</v>
      </c>
      <c r="L259" s="158" t="s">
        <v>367</v>
      </c>
      <c r="M259" s="353" t="s">
        <v>700</v>
      </c>
      <c r="N259" s="354" t="s">
        <v>706</v>
      </c>
      <c r="O259" s="154" t="s">
        <v>702</v>
      </c>
      <c r="P259" s="277"/>
      <c r="Q259" s="268" t="s">
        <v>707</v>
      </c>
    </row>
    <row r="260" spans="1:17" ht="12.75" customHeight="1">
      <c r="A260" s="263" t="s">
        <v>708</v>
      </c>
      <c r="B260" s="248" t="s">
        <v>709</v>
      </c>
      <c r="C260" s="188" t="s">
        <v>19</v>
      </c>
      <c r="D260" s="488"/>
      <c r="E260" s="189" t="s">
        <v>19</v>
      </c>
      <c r="F260" s="488"/>
      <c r="G260" s="158">
        <v>2</v>
      </c>
      <c r="H260" s="159"/>
      <c r="I260" s="160"/>
      <c r="J260" s="161">
        <v>3</v>
      </c>
      <c r="K260" s="162" t="s">
        <v>20</v>
      </c>
      <c r="L260" s="158"/>
      <c r="M260" s="393"/>
      <c r="N260" s="266"/>
      <c r="O260" s="154" t="s">
        <v>710</v>
      </c>
      <c r="P260" s="502"/>
      <c r="Q260" s="268" t="s">
        <v>711</v>
      </c>
    </row>
    <row r="261" spans="1:17" ht="12.75" customHeight="1">
      <c r="A261" s="311" t="s">
        <v>712</v>
      </c>
      <c r="B261" s="270" t="s">
        <v>713</v>
      </c>
      <c r="C261" s="175" t="s">
        <v>19</v>
      </c>
      <c r="D261" s="531"/>
      <c r="E261" s="176" t="s">
        <v>19</v>
      </c>
      <c r="F261" s="531"/>
      <c r="G261" s="312">
        <v>2</v>
      </c>
      <c r="H261" s="313"/>
      <c r="I261" s="314"/>
      <c r="J261" s="315">
        <v>3</v>
      </c>
      <c r="K261" s="316" t="s">
        <v>20</v>
      </c>
      <c r="L261" s="317" t="s">
        <v>21</v>
      </c>
      <c r="M261" s="318" t="s">
        <v>714</v>
      </c>
      <c r="N261" s="319" t="s">
        <v>715</v>
      </c>
      <c r="O261" s="320" t="s">
        <v>337</v>
      </c>
      <c r="P261" s="532" t="s">
        <v>665</v>
      </c>
      <c r="Q261" s="352" t="s">
        <v>716</v>
      </c>
    </row>
    <row r="262" spans="1:17" ht="12.75" customHeight="1">
      <c r="A262" s="311" t="s">
        <v>714</v>
      </c>
      <c r="B262" s="270" t="s">
        <v>717</v>
      </c>
      <c r="C262" s="175" t="s">
        <v>19</v>
      </c>
      <c r="D262" s="531"/>
      <c r="E262" s="176" t="s">
        <v>19</v>
      </c>
      <c r="F262" s="531"/>
      <c r="G262" s="312"/>
      <c r="H262" s="313">
        <v>2</v>
      </c>
      <c r="I262" s="314"/>
      <c r="J262" s="315">
        <v>3</v>
      </c>
      <c r="K262" s="316" t="s">
        <v>26</v>
      </c>
      <c r="L262" s="312"/>
      <c r="M262" s="474"/>
      <c r="N262" s="324"/>
      <c r="O262" s="320" t="s">
        <v>337</v>
      </c>
      <c r="P262" s="532" t="s">
        <v>665</v>
      </c>
      <c r="Q262" s="352" t="s">
        <v>718</v>
      </c>
    </row>
    <row r="263" spans="1:17" ht="12.75" customHeight="1">
      <c r="A263" s="311" t="s">
        <v>719</v>
      </c>
      <c r="B263" s="270" t="s">
        <v>720</v>
      </c>
      <c r="C263" s="175"/>
      <c r="D263" s="176"/>
      <c r="E263" s="176"/>
      <c r="F263" s="176" t="s">
        <v>19</v>
      </c>
      <c r="G263" s="312">
        <v>2</v>
      </c>
      <c r="H263" s="313"/>
      <c r="I263" s="314"/>
      <c r="J263" s="315">
        <v>3</v>
      </c>
      <c r="K263" s="316" t="s">
        <v>20</v>
      </c>
      <c r="L263" s="312"/>
      <c r="M263" s="474"/>
      <c r="N263" s="319"/>
      <c r="O263" s="320" t="s">
        <v>337</v>
      </c>
      <c r="P263" s="532" t="s">
        <v>665</v>
      </c>
      <c r="Q263" s="352" t="s">
        <v>721</v>
      </c>
    </row>
    <row r="264" spans="1:17" ht="12.75" customHeight="1">
      <c r="A264" s="311" t="s">
        <v>538</v>
      </c>
      <c r="B264" s="270" t="s">
        <v>722</v>
      </c>
      <c r="C264" s="175"/>
      <c r="D264" s="429"/>
      <c r="E264" s="430"/>
      <c r="F264" s="430" t="s">
        <v>19</v>
      </c>
      <c r="G264" s="312">
        <v>2</v>
      </c>
      <c r="H264" s="313"/>
      <c r="I264" s="314"/>
      <c r="J264" s="315">
        <v>3</v>
      </c>
      <c r="K264" s="316" t="s">
        <v>20</v>
      </c>
      <c r="L264" s="317" t="s">
        <v>21</v>
      </c>
      <c r="M264" s="318" t="s">
        <v>540</v>
      </c>
      <c r="N264" s="319" t="s">
        <v>541</v>
      </c>
      <c r="O264" s="320" t="s">
        <v>519</v>
      </c>
      <c r="P264" s="532" t="s">
        <v>679</v>
      </c>
      <c r="Q264" s="352" t="s">
        <v>542</v>
      </c>
    </row>
    <row r="265" spans="1:17" ht="12.75" customHeight="1">
      <c r="A265" s="311" t="s">
        <v>540</v>
      </c>
      <c r="B265" s="270" t="s">
        <v>723</v>
      </c>
      <c r="C265" s="175"/>
      <c r="D265" s="429"/>
      <c r="E265" s="430"/>
      <c r="F265" s="430" t="s">
        <v>19</v>
      </c>
      <c r="G265" s="312"/>
      <c r="H265" s="313">
        <v>1</v>
      </c>
      <c r="I265" s="314"/>
      <c r="J265" s="315">
        <v>2</v>
      </c>
      <c r="K265" s="316" t="s">
        <v>26</v>
      </c>
      <c r="L265" s="312"/>
      <c r="M265" s="474"/>
      <c r="N265" s="533"/>
      <c r="O265" s="320" t="s">
        <v>519</v>
      </c>
      <c r="P265" s="532" t="s">
        <v>679</v>
      </c>
      <c r="Q265" s="352" t="s">
        <v>544</v>
      </c>
    </row>
    <row r="266" spans="1:17" ht="12.75" customHeight="1">
      <c r="A266" s="311" t="s">
        <v>724</v>
      </c>
      <c r="B266" s="270" t="s">
        <v>725</v>
      </c>
      <c r="C266" s="175"/>
      <c r="D266" s="176"/>
      <c r="E266" s="176"/>
      <c r="F266" s="176" t="s">
        <v>19</v>
      </c>
      <c r="G266" s="312">
        <v>2</v>
      </c>
      <c r="H266" s="313"/>
      <c r="I266" s="314"/>
      <c r="J266" s="315">
        <v>3</v>
      </c>
      <c r="K266" s="316" t="s">
        <v>20</v>
      </c>
      <c r="L266" s="312"/>
      <c r="M266" s="474"/>
      <c r="N266" s="533"/>
      <c r="O266" s="270" t="s">
        <v>346</v>
      </c>
      <c r="P266" s="532" t="s">
        <v>665</v>
      </c>
      <c r="Q266" s="352" t="s">
        <v>726</v>
      </c>
    </row>
    <row r="267" spans="1:17" ht="12.75" customHeight="1">
      <c r="A267" s="311" t="s">
        <v>727</v>
      </c>
      <c r="B267" s="270" t="s">
        <v>728</v>
      </c>
      <c r="C267" s="175"/>
      <c r="D267" s="176"/>
      <c r="E267" s="176" t="s">
        <v>19</v>
      </c>
      <c r="F267" s="176"/>
      <c r="G267" s="312"/>
      <c r="H267" s="313">
        <v>2</v>
      </c>
      <c r="I267" s="314"/>
      <c r="J267" s="315">
        <v>3</v>
      </c>
      <c r="K267" s="316" t="s">
        <v>26</v>
      </c>
      <c r="L267" s="312"/>
      <c r="M267" s="474"/>
      <c r="N267" s="319"/>
      <c r="O267" s="320" t="s">
        <v>337</v>
      </c>
      <c r="P267" s="532" t="s">
        <v>665</v>
      </c>
      <c r="Q267" s="352" t="s">
        <v>729</v>
      </c>
    </row>
    <row r="268" spans="1:17" ht="12.75" customHeight="1">
      <c r="A268" s="311" t="s">
        <v>410</v>
      </c>
      <c r="B268" s="270" t="s">
        <v>411</v>
      </c>
      <c r="C268" s="175"/>
      <c r="D268" s="176"/>
      <c r="E268" s="176"/>
      <c r="F268" s="176" t="s">
        <v>19</v>
      </c>
      <c r="G268" s="312">
        <v>2</v>
      </c>
      <c r="H268" s="313"/>
      <c r="I268" s="314"/>
      <c r="J268" s="315">
        <v>3</v>
      </c>
      <c r="K268" s="316" t="s">
        <v>20</v>
      </c>
      <c r="L268" s="312"/>
      <c r="M268" s="323"/>
      <c r="N268" s="324"/>
      <c r="O268" s="320" t="s">
        <v>174</v>
      </c>
      <c r="P268" s="532" t="s">
        <v>357</v>
      </c>
      <c r="Q268" s="352" t="s">
        <v>413</v>
      </c>
    </row>
    <row r="269" spans="1:17" ht="12.75" customHeight="1">
      <c r="A269" s="277" t="s">
        <v>730</v>
      </c>
      <c r="B269" s="248" t="s">
        <v>731</v>
      </c>
      <c r="C269" s="188"/>
      <c r="D269" s="189" t="s">
        <v>682</v>
      </c>
      <c r="E269" s="189"/>
      <c r="F269" s="189" t="s">
        <v>682</v>
      </c>
      <c r="G269" s="158">
        <v>2</v>
      </c>
      <c r="H269" s="159"/>
      <c r="I269" s="160"/>
      <c r="J269" s="161">
        <v>3</v>
      </c>
      <c r="K269" s="162" t="s">
        <v>20</v>
      </c>
      <c r="L269" s="264" t="s">
        <v>21</v>
      </c>
      <c r="M269" s="265" t="s">
        <v>732</v>
      </c>
      <c r="N269" s="266" t="s">
        <v>733</v>
      </c>
      <c r="O269" s="154" t="s">
        <v>734</v>
      </c>
      <c r="P269" s="277" t="s">
        <v>473</v>
      </c>
      <c r="Q269" s="268" t="s">
        <v>735</v>
      </c>
    </row>
    <row r="270" spans="1:17" ht="12.75" customHeight="1">
      <c r="A270" s="277" t="s">
        <v>732</v>
      </c>
      <c r="B270" s="248" t="s">
        <v>736</v>
      </c>
      <c r="C270" s="188"/>
      <c r="D270" s="189" t="s">
        <v>682</v>
      </c>
      <c r="E270" s="189"/>
      <c r="F270" s="189" t="s">
        <v>682</v>
      </c>
      <c r="G270" s="158"/>
      <c r="H270" s="159">
        <v>2</v>
      </c>
      <c r="I270" s="160"/>
      <c r="J270" s="161">
        <v>3</v>
      </c>
      <c r="K270" s="162" t="s">
        <v>26</v>
      </c>
      <c r="L270" s="158"/>
      <c r="M270" s="369"/>
      <c r="N270" s="354"/>
      <c r="O270" s="154" t="s">
        <v>734</v>
      </c>
      <c r="P270" s="277" t="s">
        <v>473</v>
      </c>
      <c r="Q270" s="268" t="s">
        <v>737</v>
      </c>
    </row>
    <row r="271" spans="1:17" ht="12.75" customHeight="1">
      <c r="A271" s="311" t="s">
        <v>483</v>
      </c>
      <c r="B271" s="270" t="s">
        <v>484</v>
      </c>
      <c r="C271" s="175"/>
      <c r="D271" s="176" t="s">
        <v>19</v>
      </c>
      <c r="E271" s="176"/>
      <c r="F271" s="177"/>
      <c r="G271" s="312">
        <v>3</v>
      </c>
      <c r="H271" s="313"/>
      <c r="I271" s="314"/>
      <c r="J271" s="315">
        <v>4</v>
      </c>
      <c r="K271" s="316" t="s">
        <v>20</v>
      </c>
      <c r="L271" s="317" t="s">
        <v>21</v>
      </c>
      <c r="M271" s="318" t="s">
        <v>485</v>
      </c>
      <c r="N271" s="319" t="s">
        <v>738</v>
      </c>
      <c r="O271" s="320" t="s">
        <v>113</v>
      </c>
      <c r="P271" s="534" t="s">
        <v>739</v>
      </c>
      <c r="Q271" s="352" t="s">
        <v>487</v>
      </c>
    </row>
    <row r="272" spans="1:17" ht="12.75" customHeight="1">
      <c r="A272" s="311" t="s">
        <v>485</v>
      </c>
      <c r="B272" s="270" t="s">
        <v>486</v>
      </c>
      <c r="C272" s="175"/>
      <c r="D272" s="176" t="s">
        <v>19</v>
      </c>
      <c r="E272" s="176"/>
      <c r="F272" s="177"/>
      <c r="G272" s="312"/>
      <c r="H272" s="313">
        <v>2</v>
      </c>
      <c r="I272" s="314"/>
      <c r="J272" s="315">
        <v>3</v>
      </c>
      <c r="K272" s="316" t="s">
        <v>26</v>
      </c>
      <c r="L272" s="312"/>
      <c r="M272" s="474"/>
      <c r="N272" s="350"/>
      <c r="O272" s="320" t="s">
        <v>113</v>
      </c>
      <c r="P272" s="534" t="s">
        <v>739</v>
      </c>
      <c r="Q272" s="352" t="s">
        <v>488</v>
      </c>
    </row>
    <row r="273" spans="1:17" ht="12.75" customHeight="1">
      <c r="A273" s="311" t="s">
        <v>740</v>
      </c>
      <c r="B273" s="270" t="s">
        <v>741</v>
      </c>
      <c r="C273" s="175"/>
      <c r="D273" s="176" t="s">
        <v>19</v>
      </c>
      <c r="E273" s="176"/>
      <c r="F273" s="176" t="s">
        <v>19</v>
      </c>
      <c r="G273" s="312">
        <v>2</v>
      </c>
      <c r="H273" s="313"/>
      <c r="I273" s="314"/>
      <c r="J273" s="315">
        <v>3</v>
      </c>
      <c r="K273" s="316" t="s">
        <v>20</v>
      </c>
      <c r="L273" s="312"/>
      <c r="M273" s="323"/>
      <c r="N273" s="324"/>
      <c r="O273" s="270" t="s">
        <v>346</v>
      </c>
      <c r="P273" s="535" t="s">
        <v>338</v>
      </c>
      <c r="Q273" s="352" t="s">
        <v>742</v>
      </c>
    </row>
    <row r="274" spans="1:17" ht="12.75" customHeight="1">
      <c r="A274" s="536" t="s">
        <v>743</v>
      </c>
      <c r="B274" s="270" t="s">
        <v>744</v>
      </c>
      <c r="C274" s="175"/>
      <c r="D274" s="176" t="s">
        <v>19</v>
      </c>
      <c r="E274" s="176"/>
      <c r="F274" s="176" t="s">
        <v>19</v>
      </c>
      <c r="G274" s="537"/>
      <c r="H274" s="538">
        <v>2</v>
      </c>
      <c r="I274" s="539"/>
      <c r="J274" s="540">
        <v>3</v>
      </c>
      <c r="K274" s="541" t="s">
        <v>26</v>
      </c>
      <c r="L274" s="542"/>
      <c r="M274" s="543"/>
      <c r="N274" s="544"/>
      <c r="O274" s="270" t="s">
        <v>346</v>
      </c>
      <c r="P274" s="535" t="s">
        <v>338</v>
      </c>
      <c r="Q274" s="545" t="s">
        <v>745</v>
      </c>
    </row>
    <row r="275" spans="1:17" ht="12.75" customHeight="1">
      <c r="A275" s="244" t="s">
        <v>490</v>
      </c>
      <c r="B275" s="260" t="s">
        <v>491</v>
      </c>
      <c r="C275" s="175"/>
      <c r="D275" s="176"/>
      <c r="E275" s="176"/>
      <c r="F275" s="177" t="s">
        <v>19</v>
      </c>
      <c r="G275" s="255">
        <v>2</v>
      </c>
      <c r="H275" s="256"/>
      <c r="I275" s="245"/>
      <c r="J275" s="247">
        <v>3</v>
      </c>
      <c r="K275" s="257" t="s">
        <v>20</v>
      </c>
      <c r="L275" s="255"/>
      <c r="M275" s="262"/>
      <c r="N275" s="276"/>
      <c r="O275" s="260" t="s">
        <v>492</v>
      </c>
      <c r="P275" s="534" t="s">
        <v>739</v>
      </c>
      <c r="Q275" s="433" t="s">
        <v>494</v>
      </c>
    </row>
    <row r="276" spans="1:17" ht="12.75" customHeight="1">
      <c r="A276" s="311" t="s">
        <v>746</v>
      </c>
      <c r="B276" s="270" t="s">
        <v>747</v>
      </c>
      <c r="C276" s="175"/>
      <c r="D276" s="176" t="s">
        <v>19</v>
      </c>
      <c r="E276" s="176"/>
      <c r="F276" s="176" t="s">
        <v>19</v>
      </c>
      <c r="G276" s="312">
        <v>2</v>
      </c>
      <c r="H276" s="313"/>
      <c r="I276" s="314"/>
      <c r="J276" s="315">
        <v>3</v>
      </c>
      <c r="K276" s="316" t="s">
        <v>20</v>
      </c>
      <c r="L276" s="312"/>
      <c r="M276" s="474"/>
      <c r="N276" s="324"/>
      <c r="O276" s="270" t="s">
        <v>146</v>
      </c>
      <c r="P276" s="535" t="s">
        <v>338</v>
      </c>
      <c r="Q276" s="352" t="s">
        <v>748</v>
      </c>
    </row>
    <row r="277" spans="1:17" ht="12.75" customHeight="1">
      <c r="A277" s="478" t="s">
        <v>749</v>
      </c>
      <c r="B277" s="293" t="s">
        <v>750</v>
      </c>
      <c r="C277" s="165" t="s">
        <v>682</v>
      </c>
      <c r="D277" s="282"/>
      <c r="E277" s="282" t="s">
        <v>682</v>
      </c>
      <c r="F277" s="546"/>
      <c r="G277" s="510">
        <v>2</v>
      </c>
      <c r="H277" s="492"/>
      <c r="I277" s="493"/>
      <c r="J277" s="444">
        <v>3</v>
      </c>
      <c r="K277" s="495" t="s">
        <v>20</v>
      </c>
      <c r="L277" s="496"/>
      <c r="M277" s="446"/>
      <c r="N277" s="547"/>
      <c r="O277" s="514" t="s">
        <v>689</v>
      </c>
      <c r="P277" s="478" t="s">
        <v>751</v>
      </c>
      <c r="Q277" s="483" t="s">
        <v>752</v>
      </c>
    </row>
    <row r="278" spans="1:17" ht="12.75" customHeight="1">
      <c r="A278" s="311" t="s">
        <v>574</v>
      </c>
      <c r="B278" s="270" t="s">
        <v>575</v>
      </c>
      <c r="C278" s="175"/>
      <c r="D278" s="176" t="s">
        <v>19</v>
      </c>
      <c r="E278" s="430"/>
      <c r="F278" s="429"/>
      <c r="G278" s="312">
        <v>2</v>
      </c>
      <c r="H278" s="313"/>
      <c r="I278" s="314"/>
      <c r="J278" s="315">
        <v>3</v>
      </c>
      <c r="K278" s="316" t="s">
        <v>20</v>
      </c>
      <c r="L278" s="312"/>
      <c r="M278" s="474"/>
      <c r="N278" s="350"/>
      <c r="O278" s="320" t="s">
        <v>169</v>
      </c>
      <c r="P278" s="534" t="s">
        <v>679</v>
      </c>
      <c r="Q278" s="352" t="s">
        <v>576</v>
      </c>
    </row>
    <row r="279" spans="1:17" ht="12.75" customHeight="1">
      <c r="A279" s="548" t="s">
        <v>753</v>
      </c>
      <c r="B279" s="270" t="s">
        <v>754</v>
      </c>
      <c r="C279" s="188"/>
      <c r="D279" s="189" t="s">
        <v>682</v>
      </c>
      <c r="E279" s="189"/>
      <c r="F279" s="189" t="s">
        <v>682</v>
      </c>
      <c r="G279" s="549">
        <v>2</v>
      </c>
      <c r="H279" s="550"/>
      <c r="I279" s="551"/>
      <c r="J279" s="552">
        <v>3</v>
      </c>
      <c r="K279" s="162" t="s">
        <v>20</v>
      </c>
      <c r="L279" s="312"/>
      <c r="M279" s="474"/>
      <c r="N279" s="350"/>
      <c r="O279" s="457" t="s">
        <v>330</v>
      </c>
      <c r="P279" s="277" t="s">
        <v>473</v>
      </c>
      <c r="Q279" s="553" t="s">
        <v>755</v>
      </c>
    </row>
    <row r="280" spans="1:17" ht="12.75" customHeight="1">
      <c r="A280" s="263" t="s">
        <v>756</v>
      </c>
      <c r="B280" s="248" t="s">
        <v>757</v>
      </c>
      <c r="C280" s="188"/>
      <c r="D280" s="189" t="s">
        <v>19</v>
      </c>
      <c r="E280" s="189"/>
      <c r="F280" s="189" t="s">
        <v>19</v>
      </c>
      <c r="G280" s="158">
        <v>2</v>
      </c>
      <c r="H280" s="159"/>
      <c r="I280" s="160"/>
      <c r="J280" s="161">
        <v>3</v>
      </c>
      <c r="K280" s="162" t="s">
        <v>20</v>
      </c>
      <c r="L280" s="158"/>
      <c r="M280" s="353"/>
      <c r="N280" s="354"/>
      <c r="O280" s="154" t="s">
        <v>758</v>
      </c>
      <c r="P280" s="554"/>
      <c r="Q280" s="268" t="s">
        <v>759</v>
      </c>
    </row>
    <row r="281" spans="1:17" ht="12.75" customHeight="1">
      <c r="A281" s="587" t="s">
        <v>202</v>
      </c>
      <c r="B281" s="587"/>
      <c r="C281" s="588"/>
      <c r="D281" s="588"/>
      <c r="E281" s="588"/>
      <c r="F281" s="588"/>
      <c r="G281" s="589">
        <v>83</v>
      </c>
      <c r="H281" s="589"/>
      <c r="I281" s="589"/>
      <c r="J281" s="589"/>
      <c r="K281" s="589"/>
      <c r="L281" s="39"/>
      <c r="M281" s="40"/>
      <c r="N281" s="41"/>
      <c r="O281" s="42"/>
      <c r="P281" s="69"/>
      <c r="Q281" s="52"/>
    </row>
    <row r="282" spans="1:17" ht="12.75" customHeight="1">
      <c r="A282" s="590" t="s">
        <v>203</v>
      </c>
      <c r="B282" s="590"/>
      <c r="C282" s="591"/>
      <c r="D282" s="591"/>
      <c r="E282" s="591"/>
      <c r="F282" s="591"/>
      <c r="G282" s="599">
        <f>SUM(J242:J280)</f>
        <v>123</v>
      </c>
      <c r="H282" s="599"/>
      <c r="I282" s="599"/>
      <c r="J282" s="599"/>
      <c r="K282" s="599"/>
      <c r="L282" s="44"/>
      <c r="M282" s="40"/>
      <c r="N282" s="41"/>
      <c r="O282" s="42"/>
      <c r="P282" s="69"/>
      <c r="Q282" s="52"/>
    </row>
    <row r="283" spans="1:17" ht="12.75" customHeight="1">
      <c r="A283" s="596" t="s">
        <v>204</v>
      </c>
      <c r="B283" s="596"/>
      <c r="C283" s="600"/>
      <c r="D283" s="600"/>
      <c r="E283" s="600"/>
      <c r="F283" s="600"/>
      <c r="G283" s="601">
        <v>27</v>
      </c>
      <c r="H283" s="601"/>
      <c r="I283" s="601"/>
      <c r="J283" s="601"/>
      <c r="K283" s="601"/>
      <c r="L283" s="53"/>
      <c r="M283" s="40"/>
      <c r="N283" s="41"/>
      <c r="O283" s="42"/>
      <c r="P283" s="69"/>
      <c r="Q283" s="52"/>
    </row>
    <row r="284" spans="1:17" ht="12.75" customHeight="1">
      <c r="A284" s="602" t="s">
        <v>341</v>
      </c>
      <c r="B284" s="602"/>
      <c r="C284" s="603"/>
      <c r="D284" s="603"/>
      <c r="E284" s="603"/>
      <c r="F284" s="603"/>
      <c r="G284" s="604"/>
      <c r="H284" s="604"/>
      <c r="I284" s="604"/>
      <c r="J284" s="604"/>
      <c r="K284" s="604"/>
      <c r="L284" s="72"/>
      <c r="M284" s="71"/>
      <c r="N284" s="73"/>
      <c r="O284" s="70"/>
      <c r="P284" s="74"/>
      <c r="Q284" s="75"/>
    </row>
    <row r="285" spans="1:17" ht="12.75" customHeight="1">
      <c r="A285" s="61" t="s">
        <v>662</v>
      </c>
      <c r="B285" s="28" t="s">
        <v>663</v>
      </c>
      <c r="C285" s="21"/>
      <c r="D285" s="22" t="s">
        <v>19</v>
      </c>
      <c r="E285" s="22"/>
      <c r="F285" s="22" t="s">
        <v>664</v>
      </c>
      <c r="G285" s="34">
        <v>2</v>
      </c>
      <c r="H285" s="30"/>
      <c r="I285" s="31"/>
      <c r="J285" s="32">
        <v>3</v>
      </c>
      <c r="K285" s="33" t="s">
        <v>20</v>
      </c>
      <c r="L285" s="34"/>
      <c r="M285" s="103"/>
      <c r="N285" s="64"/>
      <c r="O285" s="37" t="s">
        <v>337</v>
      </c>
      <c r="P285" s="68" t="s">
        <v>291</v>
      </c>
      <c r="Q285" s="37" t="s">
        <v>666</v>
      </c>
    </row>
    <row r="286" spans="1:17" ht="12.75" customHeight="1">
      <c r="A286" s="61" t="s">
        <v>760</v>
      </c>
      <c r="B286" s="28" t="s">
        <v>761</v>
      </c>
      <c r="C286" s="21"/>
      <c r="D286" s="22" t="s">
        <v>19</v>
      </c>
      <c r="E286" s="22"/>
      <c r="F286" s="22" t="s">
        <v>664</v>
      </c>
      <c r="G286" s="34">
        <v>2</v>
      </c>
      <c r="H286" s="30"/>
      <c r="I286" s="31"/>
      <c r="J286" s="32">
        <v>3</v>
      </c>
      <c r="K286" s="33" t="s">
        <v>20</v>
      </c>
      <c r="L286" s="34"/>
      <c r="M286" s="103"/>
      <c r="N286" s="79"/>
      <c r="O286" s="37" t="s">
        <v>153</v>
      </c>
      <c r="P286" s="80"/>
      <c r="Q286" s="37" t="s">
        <v>762</v>
      </c>
    </row>
    <row r="287" spans="1:17" ht="12.75" customHeight="1">
      <c r="A287" s="61" t="s">
        <v>763</v>
      </c>
      <c r="B287" s="28" t="s">
        <v>764</v>
      </c>
      <c r="C287" s="21" t="s">
        <v>19</v>
      </c>
      <c r="D287" s="109"/>
      <c r="E287" s="22" t="s">
        <v>19</v>
      </c>
      <c r="F287" s="109"/>
      <c r="G287" s="34">
        <v>2</v>
      </c>
      <c r="H287" s="30"/>
      <c r="I287" s="31"/>
      <c r="J287" s="32">
        <v>3</v>
      </c>
      <c r="K287" s="33" t="s">
        <v>20</v>
      </c>
      <c r="L287" s="34"/>
      <c r="M287" s="103"/>
      <c r="N287" s="79"/>
      <c r="O287" s="37" t="s">
        <v>146</v>
      </c>
      <c r="P287" s="80"/>
      <c r="Q287" s="37" t="s">
        <v>765</v>
      </c>
    </row>
    <row r="288" spans="1:17" ht="12.75" customHeight="1">
      <c r="A288" s="61" t="s">
        <v>766</v>
      </c>
      <c r="B288" s="28" t="s">
        <v>767</v>
      </c>
      <c r="C288" s="21"/>
      <c r="D288" s="22" t="s">
        <v>19</v>
      </c>
      <c r="E288" s="22"/>
      <c r="F288" s="22" t="s">
        <v>19</v>
      </c>
      <c r="G288" s="34">
        <v>2</v>
      </c>
      <c r="H288" s="30"/>
      <c r="I288" s="31"/>
      <c r="J288" s="32">
        <v>3</v>
      </c>
      <c r="K288" s="33" t="s">
        <v>20</v>
      </c>
      <c r="L288" s="34"/>
      <c r="M288" s="103"/>
      <c r="N288" s="79"/>
      <c r="O288" s="37" t="s">
        <v>146</v>
      </c>
      <c r="P288" s="80"/>
      <c r="Q288" s="37" t="s">
        <v>768</v>
      </c>
    </row>
    <row r="289" spans="1:17" ht="12.75" customHeight="1">
      <c r="A289" s="61" t="s">
        <v>769</v>
      </c>
      <c r="B289" s="28" t="s">
        <v>770</v>
      </c>
      <c r="C289" s="21"/>
      <c r="D289" s="22" t="s">
        <v>19</v>
      </c>
      <c r="E289" s="22"/>
      <c r="F289" s="22" t="s">
        <v>664</v>
      </c>
      <c r="G289" s="34">
        <v>2</v>
      </c>
      <c r="H289" s="30"/>
      <c r="I289" s="31"/>
      <c r="J289" s="32">
        <v>3</v>
      </c>
      <c r="K289" s="33" t="s">
        <v>20</v>
      </c>
      <c r="L289" s="34"/>
      <c r="M289" s="35"/>
      <c r="N289" s="79"/>
      <c r="O289" s="37" t="s">
        <v>337</v>
      </c>
      <c r="P289" s="68" t="s">
        <v>291</v>
      </c>
      <c r="Q289" s="37" t="s">
        <v>771</v>
      </c>
    </row>
    <row r="290" spans="1:17" ht="12.75" customHeight="1">
      <c r="A290" s="478" t="s">
        <v>772</v>
      </c>
      <c r="B290" s="293" t="s">
        <v>773</v>
      </c>
      <c r="C290" s="188" t="s">
        <v>19</v>
      </c>
      <c r="D290" s="488"/>
      <c r="E290" s="189" t="s">
        <v>19</v>
      </c>
      <c r="F290" s="488"/>
      <c r="G290" s="376">
        <v>2</v>
      </c>
      <c r="H290" s="332"/>
      <c r="I290" s="460"/>
      <c r="J290" s="334">
        <v>3</v>
      </c>
      <c r="K290" s="555" t="s">
        <v>20</v>
      </c>
      <c r="L290" s="331"/>
      <c r="M290" s="343"/>
      <c r="N290" s="344"/>
      <c r="O290" s="421" t="s">
        <v>146</v>
      </c>
      <c r="P290" s="482"/>
      <c r="Q290" s="385" t="s">
        <v>774</v>
      </c>
    </row>
    <row r="291" spans="1:17" ht="12.75" customHeight="1">
      <c r="A291" s="478" t="s">
        <v>775</v>
      </c>
      <c r="B291" s="293" t="s">
        <v>776</v>
      </c>
      <c r="C291" s="188"/>
      <c r="D291" s="189" t="s">
        <v>19</v>
      </c>
      <c r="E291" s="189"/>
      <c r="F291" s="189" t="s">
        <v>19</v>
      </c>
      <c r="G291" s="376">
        <v>2</v>
      </c>
      <c r="H291" s="332"/>
      <c r="I291" s="460"/>
      <c r="J291" s="334">
        <v>3</v>
      </c>
      <c r="K291" s="555" t="s">
        <v>20</v>
      </c>
      <c r="L291" s="331"/>
      <c r="M291" s="343"/>
      <c r="N291" s="344"/>
      <c r="O291" s="421" t="s">
        <v>146</v>
      </c>
      <c r="P291" s="370"/>
      <c r="Q291" s="385" t="s">
        <v>777</v>
      </c>
    </row>
    <row r="292" spans="1:17" ht="12.75" customHeight="1">
      <c r="A292" s="263" t="s">
        <v>712</v>
      </c>
      <c r="B292" s="248" t="s">
        <v>713</v>
      </c>
      <c r="C292" s="188" t="s">
        <v>19</v>
      </c>
      <c r="D292" s="488"/>
      <c r="E292" s="189" t="s">
        <v>19</v>
      </c>
      <c r="F292" s="488"/>
      <c r="G292" s="158">
        <v>2</v>
      </c>
      <c r="H292" s="159"/>
      <c r="I292" s="160"/>
      <c r="J292" s="161">
        <v>3</v>
      </c>
      <c r="K292" s="162" t="s">
        <v>20</v>
      </c>
      <c r="L292" s="264" t="s">
        <v>21</v>
      </c>
      <c r="M292" s="250" t="s">
        <v>714</v>
      </c>
      <c r="N292" s="266" t="s">
        <v>717</v>
      </c>
      <c r="O292" s="154" t="s">
        <v>337</v>
      </c>
      <c r="P292" s="278" t="s">
        <v>291</v>
      </c>
      <c r="Q292" s="154" t="s">
        <v>716</v>
      </c>
    </row>
    <row r="293" spans="1:17" ht="12.75" customHeight="1">
      <c r="A293" s="263" t="s">
        <v>714</v>
      </c>
      <c r="B293" s="248" t="s">
        <v>717</v>
      </c>
      <c r="C293" s="188" t="s">
        <v>19</v>
      </c>
      <c r="D293" s="488"/>
      <c r="E293" s="189" t="s">
        <v>19</v>
      </c>
      <c r="F293" s="488"/>
      <c r="G293" s="158"/>
      <c r="H293" s="159">
        <v>2</v>
      </c>
      <c r="I293" s="160"/>
      <c r="J293" s="161">
        <v>3</v>
      </c>
      <c r="K293" s="162" t="s">
        <v>26</v>
      </c>
      <c r="L293" s="158"/>
      <c r="M293" s="393"/>
      <c r="N293" s="354"/>
      <c r="O293" s="154" t="s">
        <v>337</v>
      </c>
      <c r="P293" s="278" t="s">
        <v>291</v>
      </c>
      <c r="Q293" s="154" t="s">
        <v>718</v>
      </c>
    </row>
    <row r="294" spans="1:17" ht="12.75" customHeight="1">
      <c r="A294" s="263" t="s">
        <v>719</v>
      </c>
      <c r="B294" s="248" t="s">
        <v>720</v>
      </c>
      <c r="C294" s="188"/>
      <c r="D294" s="189"/>
      <c r="E294" s="189"/>
      <c r="F294" s="189" t="s">
        <v>19</v>
      </c>
      <c r="G294" s="158">
        <v>2</v>
      </c>
      <c r="H294" s="159"/>
      <c r="I294" s="160"/>
      <c r="J294" s="161">
        <v>3</v>
      </c>
      <c r="K294" s="162" t="s">
        <v>20</v>
      </c>
      <c r="L294" s="158"/>
      <c r="M294" s="393"/>
      <c r="N294" s="266"/>
      <c r="O294" s="154" t="s">
        <v>337</v>
      </c>
      <c r="P294" s="362" t="s">
        <v>493</v>
      </c>
      <c r="Q294" s="154" t="s">
        <v>721</v>
      </c>
    </row>
    <row r="295" spans="1:17" ht="12.75" customHeight="1">
      <c r="A295" s="263" t="s">
        <v>724</v>
      </c>
      <c r="B295" s="248" t="s">
        <v>725</v>
      </c>
      <c r="C295" s="188"/>
      <c r="D295" s="189"/>
      <c r="E295" s="189"/>
      <c r="F295" s="189" t="s">
        <v>19</v>
      </c>
      <c r="G295" s="158">
        <v>2</v>
      </c>
      <c r="H295" s="159"/>
      <c r="I295" s="160"/>
      <c r="J295" s="161">
        <v>3</v>
      </c>
      <c r="K295" s="162" t="s">
        <v>20</v>
      </c>
      <c r="L295" s="158"/>
      <c r="M295" s="393"/>
      <c r="N295" s="434"/>
      <c r="O295" s="248" t="s">
        <v>346</v>
      </c>
      <c r="P295" s="556" t="s">
        <v>493</v>
      </c>
      <c r="Q295" s="154" t="s">
        <v>726</v>
      </c>
    </row>
    <row r="296" spans="1:17" ht="12.75" customHeight="1">
      <c r="A296" s="263" t="s">
        <v>727</v>
      </c>
      <c r="B296" s="248" t="s">
        <v>728</v>
      </c>
      <c r="C296" s="188"/>
      <c r="D296" s="189"/>
      <c r="E296" s="189" t="s">
        <v>19</v>
      </c>
      <c r="F296" s="189"/>
      <c r="G296" s="158"/>
      <c r="H296" s="159">
        <v>2</v>
      </c>
      <c r="I296" s="160"/>
      <c r="J296" s="161">
        <v>3</v>
      </c>
      <c r="K296" s="162" t="s">
        <v>26</v>
      </c>
      <c r="L296" s="158"/>
      <c r="M296" s="393"/>
      <c r="N296" s="266"/>
      <c r="O296" s="154" t="s">
        <v>337</v>
      </c>
      <c r="P296" s="557" t="s">
        <v>493</v>
      </c>
      <c r="Q296" s="154" t="s">
        <v>729</v>
      </c>
    </row>
    <row r="297" spans="1:17" ht="12.75" customHeight="1">
      <c r="A297" s="263" t="s">
        <v>778</v>
      </c>
      <c r="B297" s="248" t="s">
        <v>779</v>
      </c>
      <c r="C297" s="188"/>
      <c r="D297" s="189"/>
      <c r="E297" s="189" t="s">
        <v>19</v>
      </c>
      <c r="F297" s="189"/>
      <c r="G297" s="158"/>
      <c r="H297" s="159">
        <v>2</v>
      </c>
      <c r="I297" s="160"/>
      <c r="J297" s="161">
        <v>3</v>
      </c>
      <c r="K297" s="162" t="s">
        <v>26</v>
      </c>
      <c r="L297" s="158"/>
      <c r="M297" s="393"/>
      <c r="N297" s="354"/>
      <c r="O297" s="154" t="s">
        <v>153</v>
      </c>
      <c r="P297" s="277" t="s">
        <v>473</v>
      </c>
      <c r="Q297" s="154" t="s">
        <v>780</v>
      </c>
    </row>
    <row r="298" spans="1:17" ht="12.75" customHeight="1">
      <c r="A298" s="263" t="s">
        <v>740</v>
      </c>
      <c r="B298" s="248" t="s">
        <v>741</v>
      </c>
      <c r="C298" s="188"/>
      <c r="D298" s="189" t="s">
        <v>19</v>
      </c>
      <c r="E298" s="189"/>
      <c r="F298" s="189" t="s">
        <v>19</v>
      </c>
      <c r="G298" s="158">
        <v>2</v>
      </c>
      <c r="H298" s="159"/>
      <c r="I298" s="160"/>
      <c r="J298" s="161">
        <v>3</v>
      </c>
      <c r="K298" s="162" t="s">
        <v>20</v>
      </c>
      <c r="L298" s="158"/>
      <c r="M298" s="353"/>
      <c r="N298" s="354"/>
      <c r="O298" s="248" t="s">
        <v>346</v>
      </c>
      <c r="P298" s="278" t="s">
        <v>291</v>
      </c>
      <c r="Q298" s="154" t="s">
        <v>742</v>
      </c>
    </row>
    <row r="299" spans="1:17" ht="12.75" customHeight="1">
      <c r="A299" s="558" t="s">
        <v>743</v>
      </c>
      <c r="B299" s="248" t="s">
        <v>744</v>
      </c>
      <c r="C299" s="188"/>
      <c r="D299" s="189" t="s">
        <v>19</v>
      </c>
      <c r="E299" s="189"/>
      <c r="F299" s="189" t="s">
        <v>19</v>
      </c>
      <c r="G299" s="376"/>
      <c r="H299" s="332">
        <v>2</v>
      </c>
      <c r="I299" s="460"/>
      <c r="J299" s="334">
        <v>3</v>
      </c>
      <c r="K299" s="335" t="s">
        <v>26</v>
      </c>
      <c r="L299" s="331"/>
      <c r="M299" s="343"/>
      <c r="N299" s="344"/>
      <c r="O299" s="248" t="s">
        <v>346</v>
      </c>
      <c r="P299" s="278" t="s">
        <v>291</v>
      </c>
      <c r="Q299" s="559" t="s">
        <v>745</v>
      </c>
    </row>
    <row r="300" spans="1:17" ht="12.75" customHeight="1">
      <c r="A300" s="263" t="s">
        <v>781</v>
      </c>
      <c r="B300" s="248" t="s">
        <v>782</v>
      </c>
      <c r="C300" s="188" t="s">
        <v>19</v>
      </c>
      <c r="D300" s="488"/>
      <c r="E300" s="189" t="s">
        <v>19</v>
      </c>
      <c r="F300" s="488"/>
      <c r="G300" s="158"/>
      <c r="H300" s="159">
        <v>2</v>
      </c>
      <c r="I300" s="160"/>
      <c r="J300" s="161">
        <v>3</v>
      </c>
      <c r="K300" s="162" t="s">
        <v>26</v>
      </c>
      <c r="L300" s="158"/>
      <c r="M300" s="393"/>
      <c r="N300" s="251"/>
      <c r="O300" s="154" t="s">
        <v>153</v>
      </c>
      <c r="P300" s="362"/>
      <c r="Q300" s="154" t="s">
        <v>783</v>
      </c>
    </row>
    <row r="301" spans="1:17" ht="12.75" customHeight="1">
      <c r="A301" s="263" t="s">
        <v>784</v>
      </c>
      <c r="B301" s="248" t="s">
        <v>785</v>
      </c>
      <c r="C301" s="188" t="s">
        <v>19</v>
      </c>
      <c r="D301" s="488"/>
      <c r="E301" s="189" t="s">
        <v>19</v>
      </c>
      <c r="F301" s="488"/>
      <c r="G301" s="158"/>
      <c r="H301" s="159">
        <v>2</v>
      </c>
      <c r="I301" s="160"/>
      <c r="J301" s="161">
        <v>3</v>
      </c>
      <c r="K301" s="162" t="s">
        <v>26</v>
      </c>
      <c r="L301" s="158"/>
      <c r="M301" s="393"/>
      <c r="N301" s="251"/>
      <c r="O301" s="154" t="s">
        <v>786</v>
      </c>
      <c r="P301" s="554"/>
      <c r="Q301" s="154" t="s">
        <v>787</v>
      </c>
    </row>
    <row r="302" spans="1:17" ht="12.75" customHeight="1">
      <c r="A302" s="263" t="s">
        <v>746</v>
      </c>
      <c r="B302" s="248" t="s">
        <v>747</v>
      </c>
      <c r="C302" s="188"/>
      <c r="D302" s="189" t="s">
        <v>19</v>
      </c>
      <c r="E302" s="189"/>
      <c r="F302" s="189" t="s">
        <v>19</v>
      </c>
      <c r="G302" s="158">
        <v>2</v>
      </c>
      <c r="H302" s="159"/>
      <c r="I302" s="160"/>
      <c r="J302" s="161">
        <v>3</v>
      </c>
      <c r="K302" s="162" t="s">
        <v>20</v>
      </c>
      <c r="L302" s="158"/>
      <c r="M302" s="393"/>
      <c r="N302" s="354"/>
      <c r="O302" s="248" t="s">
        <v>146</v>
      </c>
      <c r="P302" s="278" t="s">
        <v>291</v>
      </c>
      <c r="Q302" s="154" t="s">
        <v>748</v>
      </c>
    </row>
    <row r="303" spans="1:17" ht="12.75" customHeight="1">
      <c r="A303" s="263" t="s">
        <v>788</v>
      </c>
      <c r="B303" s="248" t="s">
        <v>789</v>
      </c>
      <c r="C303" s="188"/>
      <c r="D303" s="189"/>
      <c r="E303" s="189" t="s">
        <v>19</v>
      </c>
      <c r="F303" s="189"/>
      <c r="G303" s="158">
        <v>2</v>
      </c>
      <c r="H303" s="159"/>
      <c r="I303" s="160"/>
      <c r="J303" s="161">
        <v>3</v>
      </c>
      <c r="K303" s="162" t="s">
        <v>20</v>
      </c>
      <c r="L303" s="158"/>
      <c r="M303" s="393"/>
      <c r="N303" s="354"/>
      <c r="O303" s="154" t="s">
        <v>786</v>
      </c>
      <c r="P303" s="277" t="s">
        <v>473</v>
      </c>
      <c r="Q303" s="154" t="s">
        <v>790</v>
      </c>
    </row>
    <row r="304" spans="1:17" ht="12.75" customHeight="1">
      <c r="A304" s="478" t="s">
        <v>791</v>
      </c>
      <c r="B304" s="293" t="s">
        <v>792</v>
      </c>
      <c r="C304" s="560" t="s">
        <v>19</v>
      </c>
      <c r="D304" s="328"/>
      <c r="E304" s="329"/>
      <c r="F304" s="561"/>
      <c r="G304" s="376">
        <v>2</v>
      </c>
      <c r="H304" s="332"/>
      <c r="I304" s="460"/>
      <c r="J304" s="334">
        <v>3</v>
      </c>
      <c r="K304" s="555" t="s">
        <v>20</v>
      </c>
      <c r="L304" s="331"/>
      <c r="M304" s="343"/>
      <c r="N304" s="344"/>
      <c r="O304" s="421" t="s">
        <v>786</v>
      </c>
      <c r="P304" s="277" t="s">
        <v>473</v>
      </c>
      <c r="Q304" s="385" t="s">
        <v>793</v>
      </c>
    </row>
    <row r="305" spans="1:1023" ht="12.75" customHeight="1">
      <c r="A305" s="587" t="s">
        <v>202</v>
      </c>
      <c r="B305" s="587"/>
      <c r="C305" s="588"/>
      <c r="D305" s="588"/>
      <c r="E305" s="588"/>
      <c r="F305" s="588"/>
      <c r="G305" s="589">
        <v>40</v>
      </c>
      <c r="H305" s="589"/>
      <c r="I305" s="589"/>
      <c r="J305" s="589"/>
      <c r="K305" s="589"/>
      <c r="L305" s="39"/>
      <c r="M305" s="40"/>
      <c r="N305" s="41"/>
      <c r="O305" s="42"/>
      <c r="P305" s="69"/>
      <c r="Q305" s="42"/>
    </row>
    <row r="306" spans="1:1023" ht="12.75" customHeight="1">
      <c r="A306" s="590" t="s">
        <v>203</v>
      </c>
      <c r="B306" s="590"/>
      <c r="C306" s="591"/>
      <c r="D306" s="591"/>
      <c r="E306" s="591"/>
      <c r="F306" s="591"/>
      <c r="G306" s="599">
        <f>SUM(J285:J304)</f>
        <v>60</v>
      </c>
      <c r="H306" s="599"/>
      <c r="I306" s="599"/>
      <c r="J306" s="599"/>
      <c r="K306" s="599"/>
      <c r="L306" s="44"/>
      <c r="M306" s="40"/>
      <c r="N306" s="41"/>
      <c r="O306" s="42"/>
      <c r="P306" s="69"/>
      <c r="Q306" s="42"/>
    </row>
    <row r="307" spans="1:1023" ht="12.75" customHeight="1">
      <c r="A307" s="596" t="s">
        <v>204</v>
      </c>
      <c r="B307" s="596"/>
      <c r="C307" s="600"/>
      <c r="D307" s="600"/>
      <c r="E307" s="600"/>
      <c r="F307" s="600"/>
      <c r="G307" s="601">
        <v>14</v>
      </c>
      <c r="H307" s="601"/>
      <c r="I307" s="601"/>
      <c r="J307" s="601"/>
      <c r="K307" s="601"/>
      <c r="L307" s="53"/>
      <c r="M307" s="40"/>
      <c r="N307" s="41"/>
      <c r="O307" s="42"/>
      <c r="P307" s="69"/>
      <c r="Q307" s="42"/>
    </row>
    <row r="308" spans="1:1023" ht="12.75" customHeight="1">
      <c r="A308" s="602" t="s">
        <v>794</v>
      </c>
      <c r="B308" s="602"/>
      <c r="C308" s="603"/>
      <c r="D308" s="603"/>
      <c r="E308" s="603"/>
      <c r="F308" s="603"/>
      <c r="G308" s="604"/>
      <c r="H308" s="604"/>
      <c r="I308" s="604"/>
      <c r="J308" s="604"/>
      <c r="K308" s="604"/>
      <c r="L308" s="72"/>
      <c r="M308" s="71"/>
      <c r="N308" s="73"/>
      <c r="O308" s="70"/>
      <c r="P308" s="74"/>
      <c r="Q308" s="75"/>
    </row>
    <row r="309" spans="1:1023" ht="12.75" customHeight="1">
      <c r="A309" s="110"/>
      <c r="B309" s="65" t="s">
        <v>794</v>
      </c>
      <c r="C309" s="29"/>
      <c r="D309" s="31"/>
      <c r="E309" s="31"/>
      <c r="F309" s="111"/>
      <c r="G309" s="29"/>
      <c r="H309" s="31"/>
      <c r="I309" s="31"/>
      <c r="J309" s="32">
        <v>15</v>
      </c>
      <c r="K309" s="112"/>
      <c r="L309" s="29"/>
      <c r="M309" s="31"/>
      <c r="N309" s="111"/>
      <c r="O309" s="154" t="s">
        <v>221</v>
      </c>
      <c r="P309" s="113"/>
      <c r="Q309" s="37" t="s">
        <v>795</v>
      </c>
    </row>
    <row r="310" spans="1:1023" ht="12.75" customHeight="1">
      <c r="A310" s="587" t="s">
        <v>202</v>
      </c>
      <c r="B310" s="587"/>
      <c r="C310" s="588"/>
      <c r="D310" s="588"/>
      <c r="E310" s="588"/>
      <c r="F310" s="588"/>
      <c r="G310" s="589">
        <f>SUM(C310:F310)</f>
        <v>0</v>
      </c>
      <c r="H310" s="589"/>
      <c r="I310" s="589"/>
      <c r="J310" s="589"/>
      <c r="K310" s="589"/>
      <c r="L310" s="39"/>
      <c r="M310" s="40"/>
      <c r="N310" s="41"/>
      <c r="O310" s="42"/>
      <c r="P310" s="69"/>
      <c r="Q310" s="52"/>
    </row>
    <row r="311" spans="1:1023" ht="12.75" customHeight="1">
      <c r="A311" s="590" t="s">
        <v>203</v>
      </c>
      <c r="B311" s="590"/>
      <c r="C311" s="591">
        <v>15</v>
      </c>
      <c r="D311" s="591">
        <f>SUMIF(D289:D308,"=x",$J289:$J308)</f>
        <v>0</v>
      </c>
      <c r="E311" s="591">
        <f>SUMIF(E289:E308,"=x",$J289:$J308)</f>
        <v>0</v>
      </c>
      <c r="F311" s="591">
        <f>SUMIF(F289:F308,"=x",$J289:$J308)</f>
        <v>0</v>
      </c>
      <c r="G311" s="599">
        <f>SUM(C311:F311)</f>
        <v>15</v>
      </c>
      <c r="H311" s="599"/>
      <c r="I311" s="599"/>
      <c r="J311" s="599"/>
      <c r="K311" s="599"/>
      <c r="L311" s="44"/>
      <c r="M311" s="40"/>
      <c r="N311" s="41"/>
      <c r="O311" s="42"/>
      <c r="P311" s="69"/>
      <c r="Q311" s="52"/>
    </row>
    <row r="312" spans="1:1023" ht="12.75" customHeight="1">
      <c r="A312" s="596" t="s">
        <v>204</v>
      </c>
      <c r="B312" s="596"/>
      <c r="C312" s="600"/>
      <c r="D312" s="600"/>
      <c r="E312" s="600"/>
      <c r="F312" s="600"/>
      <c r="G312" s="601">
        <f>SUM(C312:F312)</f>
        <v>0</v>
      </c>
      <c r="H312" s="601"/>
      <c r="I312" s="601"/>
      <c r="J312" s="601"/>
      <c r="K312" s="601"/>
      <c r="L312" s="53"/>
      <c r="M312" s="40"/>
      <c r="N312" s="41"/>
      <c r="O312" s="42"/>
      <c r="P312" s="69"/>
      <c r="Q312" s="52"/>
    </row>
    <row r="313" spans="1:1023" ht="12.75" customHeight="1">
      <c r="A313" s="598" t="s">
        <v>796</v>
      </c>
      <c r="B313" s="598"/>
      <c r="C313" s="114" t="s">
        <v>797</v>
      </c>
      <c r="D313" s="115"/>
      <c r="E313" s="115"/>
      <c r="F313" s="115"/>
      <c r="G313" s="115"/>
      <c r="H313" s="115"/>
      <c r="I313" s="115"/>
      <c r="J313" s="115"/>
      <c r="K313" s="115"/>
      <c r="L313" s="115"/>
      <c r="M313" s="115"/>
      <c r="N313" s="115"/>
      <c r="O313" s="116"/>
      <c r="P313" s="74"/>
      <c r="Q313" s="74"/>
    </row>
    <row r="314" spans="1:1023" ht="12.75" customHeight="1">
      <c r="A314" s="61" t="s">
        <v>798</v>
      </c>
      <c r="B314" s="28" t="s">
        <v>799</v>
      </c>
      <c r="C314" s="155" t="s">
        <v>800</v>
      </c>
      <c r="D314" s="156"/>
      <c r="E314" s="156"/>
      <c r="F314" s="157"/>
      <c r="G314" s="158"/>
      <c r="H314" s="159">
        <v>2</v>
      </c>
      <c r="I314" s="160"/>
      <c r="J314" s="161">
        <v>3</v>
      </c>
      <c r="K314" s="162" t="s">
        <v>26</v>
      </c>
      <c r="L314" s="34"/>
      <c r="M314" s="81"/>
      <c r="N314" s="79"/>
      <c r="O314" s="267" t="s">
        <v>185</v>
      </c>
      <c r="P314" s="113"/>
      <c r="Q314" s="37" t="s">
        <v>801</v>
      </c>
    </row>
    <row r="315" spans="1:1023" ht="12.75" customHeight="1">
      <c r="A315" s="61" t="s">
        <v>802</v>
      </c>
      <c r="B315" s="28" t="s">
        <v>803</v>
      </c>
      <c r="C315" s="155"/>
      <c r="D315" s="156" t="s">
        <v>800</v>
      </c>
      <c r="E315" s="156"/>
      <c r="F315" s="157"/>
      <c r="G315" s="158"/>
      <c r="H315" s="159">
        <v>2</v>
      </c>
      <c r="I315" s="160"/>
      <c r="J315" s="161">
        <v>3</v>
      </c>
      <c r="K315" s="162" t="s">
        <v>26</v>
      </c>
      <c r="L315" s="34"/>
      <c r="M315" s="81"/>
      <c r="N315" s="79"/>
      <c r="O315" s="267" t="s">
        <v>185</v>
      </c>
      <c r="P315" s="113"/>
      <c r="Q315" s="37" t="s">
        <v>804</v>
      </c>
    </row>
    <row r="316" spans="1:1023" ht="12.75" customHeight="1">
      <c r="A316" s="587" t="s">
        <v>202</v>
      </c>
      <c r="B316" s="587"/>
      <c r="C316" s="592">
        <v>4</v>
      </c>
      <c r="D316" s="592">
        <f>SUMIF(D314:D315,"=x",$G314:$G315)+SUMIF(D314:D315,"=x",$H314:$H315)+SUMIF(D314:D315,"=x",$I314:$I315)</f>
        <v>2</v>
      </c>
      <c r="E316" s="592">
        <f>SUMIF(E314:E315,"=x",$G314:$G315)+SUMIF(E314:E315,"=x",$H314:$H315)+SUMIF(E314:E315,"=x",$I314:$I315)</f>
        <v>0</v>
      </c>
      <c r="F316" s="592">
        <f>SUMIF(F314:F315,"=x",$G314:$G315)+SUMIF(F314:F315,"=x",$H314:$H315)+SUMIF(F314:F315,"=x",$I314:$I315)</f>
        <v>0</v>
      </c>
      <c r="G316" s="593">
        <f>SUM(C316:C316)</f>
        <v>4</v>
      </c>
      <c r="H316" s="593"/>
      <c r="I316" s="593"/>
      <c r="J316" s="593"/>
      <c r="K316" s="593"/>
      <c r="L316" s="39"/>
      <c r="M316" s="40"/>
      <c r="N316" s="41"/>
      <c r="O316" s="42"/>
      <c r="P316" s="69"/>
      <c r="Q316" s="52"/>
    </row>
    <row r="317" spans="1:1023" ht="12.75" customHeight="1">
      <c r="A317" s="590" t="s">
        <v>203</v>
      </c>
      <c r="B317" s="590"/>
      <c r="C317" s="594">
        <v>6</v>
      </c>
      <c r="D317" s="594">
        <f>SUMIF(D314:D315,"=x",$J314:$J315)</f>
        <v>3</v>
      </c>
      <c r="E317" s="594">
        <f>SUMIF(E314:E315,"=x",$J314:$J315)</f>
        <v>0</v>
      </c>
      <c r="F317" s="594">
        <f>SUMIF(F314:F315,"=x",$J314:$J315)</f>
        <v>0</v>
      </c>
      <c r="G317" s="595">
        <f>SUM(C317:C317)</f>
        <v>6</v>
      </c>
      <c r="H317" s="595"/>
      <c r="I317" s="595"/>
      <c r="J317" s="595"/>
      <c r="K317" s="595"/>
      <c r="L317" s="44"/>
      <c r="M317" s="40"/>
      <c r="N317" s="41"/>
      <c r="O317" s="42"/>
      <c r="P317" s="69"/>
      <c r="Q317" s="52"/>
    </row>
    <row r="318" spans="1:1023" ht="12.75" customHeight="1">
      <c r="A318" s="596" t="s">
        <v>204</v>
      </c>
      <c r="B318" s="596"/>
      <c r="C318" s="588"/>
      <c r="D318" s="588"/>
      <c r="E318" s="588"/>
      <c r="F318" s="588"/>
      <c r="G318" s="597">
        <f>SUM(C318:F318)</f>
        <v>0</v>
      </c>
      <c r="H318" s="597"/>
      <c r="I318" s="597"/>
      <c r="J318" s="597"/>
      <c r="K318" s="597"/>
      <c r="L318" s="46"/>
      <c r="M318" s="47"/>
      <c r="N318" s="48"/>
      <c r="O318" s="49"/>
      <c r="P318" s="91"/>
      <c r="Q318" s="92"/>
    </row>
    <row r="319" spans="1:1023" s="8" customFormat="1" ht="34.15" customHeight="1">
      <c r="A319" s="584" t="s">
        <v>805</v>
      </c>
      <c r="B319" s="584"/>
      <c r="C319" s="585" t="s">
        <v>797</v>
      </c>
      <c r="D319" s="585"/>
      <c r="E319" s="585"/>
      <c r="F319" s="585"/>
      <c r="G319" s="585"/>
      <c r="H319" s="585"/>
      <c r="I319" s="585"/>
      <c r="J319" s="585"/>
      <c r="K319" s="585"/>
      <c r="L319" s="585"/>
      <c r="M319" s="585"/>
      <c r="N319" s="585"/>
      <c r="O319" s="585"/>
      <c r="P319" s="585"/>
      <c r="Q319" s="585"/>
      <c r="AMI319"/>
    </row>
    <row r="320" spans="1:1023" ht="12.75" customHeight="1">
      <c r="A320" s="117" t="s">
        <v>806</v>
      </c>
      <c r="B320" s="118" t="s">
        <v>807</v>
      </c>
      <c r="C320" s="155"/>
      <c r="D320" s="156"/>
      <c r="E320" s="156" t="s">
        <v>800</v>
      </c>
      <c r="F320" s="157"/>
      <c r="G320" s="158"/>
      <c r="H320" s="159">
        <v>2</v>
      </c>
      <c r="I320" s="160"/>
      <c r="J320" s="161">
        <v>3</v>
      </c>
      <c r="K320" s="162" t="s">
        <v>26</v>
      </c>
      <c r="L320" s="119"/>
      <c r="M320" s="120"/>
      <c r="N320" s="121"/>
      <c r="O320" s="267" t="s">
        <v>185</v>
      </c>
      <c r="P320" s="118"/>
      <c r="Q320" s="122" t="s">
        <v>808</v>
      </c>
    </row>
    <row r="321" spans="1:1023" ht="12.75" customHeight="1">
      <c r="A321" s="67" t="s">
        <v>809</v>
      </c>
      <c r="B321" s="28" t="s">
        <v>810</v>
      </c>
      <c r="C321" s="155"/>
      <c r="D321" s="156"/>
      <c r="E321" s="156"/>
      <c r="F321" s="157" t="s">
        <v>800</v>
      </c>
      <c r="G321" s="158"/>
      <c r="H321" s="159">
        <v>2</v>
      </c>
      <c r="I321" s="160"/>
      <c r="J321" s="161">
        <v>3</v>
      </c>
      <c r="K321" s="162" t="s">
        <v>26</v>
      </c>
      <c r="L321" s="62" t="s">
        <v>21</v>
      </c>
      <c r="M321" s="35" t="s">
        <v>806</v>
      </c>
      <c r="N321" s="123" t="s">
        <v>808</v>
      </c>
      <c r="O321" s="267" t="s">
        <v>185</v>
      </c>
      <c r="P321" s="28"/>
      <c r="Q321" s="124" t="s">
        <v>811</v>
      </c>
    </row>
    <row r="322" spans="1:1023" ht="12.75" customHeight="1">
      <c r="A322" s="587" t="s">
        <v>202</v>
      </c>
      <c r="B322" s="587"/>
      <c r="C322" s="592"/>
      <c r="D322" s="592">
        <f>SUMIF(D320:D321,"=x",$G320:$G321)+SUMIF(D320:D321,"=x",$H320:$H321)+SUMIF(D320:D321,"=x",$I320:$I321)</f>
        <v>0</v>
      </c>
      <c r="E322" s="592">
        <f>SUMIF(E320:E321,"=x",$G320:$G321)+SUMIF(E320:E321,"=x",$H320:$H321)+SUMIF(E320:E321,"=x",$I320:$I321)</f>
        <v>2</v>
      </c>
      <c r="F322" s="592">
        <f>SUMIF(F320:F321,"=x",$G320:$G321)+SUMIF(F320:F321,"=x",$H320:$H321)+SUMIF(F320:F321,"=x",$I320:$I321)</f>
        <v>2</v>
      </c>
      <c r="G322" s="593">
        <v>2</v>
      </c>
      <c r="H322" s="593"/>
      <c r="I322" s="593"/>
      <c r="J322" s="593"/>
      <c r="K322" s="593"/>
      <c r="L322" s="39"/>
      <c r="M322" s="40"/>
      <c r="N322" s="41"/>
      <c r="O322" s="42"/>
      <c r="P322" s="69"/>
      <c r="Q322" s="52"/>
    </row>
    <row r="323" spans="1:1023" ht="12.75" customHeight="1">
      <c r="A323" s="590" t="s">
        <v>203</v>
      </c>
      <c r="B323" s="590"/>
      <c r="C323" s="594"/>
      <c r="D323" s="594">
        <f>SUMIF(D320:D321,"=x",$J320:$J321)</f>
        <v>0</v>
      </c>
      <c r="E323" s="594">
        <f>SUMIF(E320:E321,"=x",$J320:$J321)</f>
        <v>3</v>
      </c>
      <c r="F323" s="594">
        <f>SUMIF(F320:F321,"=x",$J320:$J321)</f>
        <v>3</v>
      </c>
      <c r="G323" s="595">
        <v>20</v>
      </c>
      <c r="H323" s="595"/>
      <c r="I323" s="595"/>
      <c r="J323" s="595"/>
      <c r="K323" s="595"/>
      <c r="L323" s="44"/>
      <c r="M323" s="40"/>
      <c r="N323" s="41"/>
      <c r="O323" s="42"/>
      <c r="P323" s="69"/>
      <c r="Q323" s="52"/>
    </row>
    <row r="324" spans="1:1023" ht="12.75" customHeight="1">
      <c r="A324" s="596" t="s">
        <v>204</v>
      </c>
      <c r="B324" s="596"/>
      <c r="C324" s="46">
        <f t="array" ref="C324">SUMPRODUCT(--(C320:C321="x"),--($K320:$K321="K(5)"))</f>
        <v>0</v>
      </c>
      <c r="D324" s="45">
        <f t="array" ref="D324">SUMPRODUCT(--(D320:D321="x"),--($K320:$K321="K(5)"))</f>
        <v>0</v>
      </c>
      <c r="E324" s="45">
        <f t="array" ref="E324">SUMPRODUCT(--(E320:E321="x"),--($K320:$K321="K(5)"))</f>
        <v>0</v>
      </c>
      <c r="F324" s="125">
        <f t="array" ref="F324">SUMPRODUCT(--(F320:F321="x"),--($K320:$K321="K(5)"))</f>
        <v>0</v>
      </c>
      <c r="G324" s="597">
        <f>SUM(C324:F324)</f>
        <v>0</v>
      </c>
      <c r="H324" s="597"/>
      <c r="I324" s="597"/>
      <c r="J324" s="597"/>
      <c r="K324" s="597"/>
      <c r="L324" s="46"/>
      <c r="M324" s="47"/>
      <c r="N324" s="48"/>
      <c r="O324" s="49"/>
      <c r="P324" s="91"/>
      <c r="Q324" s="92"/>
    </row>
    <row r="325" spans="1:1023" s="8" customFormat="1" ht="34.15" customHeight="1">
      <c r="A325" s="584" t="s">
        <v>812</v>
      </c>
      <c r="B325" s="584"/>
      <c r="C325" s="585"/>
      <c r="D325" s="585"/>
      <c r="E325" s="585"/>
      <c r="F325" s="585"/>
      <c r="G325" s="585"/>
      <c r="H325" s="585"/>
      <c r="I325" s="585"/>
      <c r="J325" s="585"/>
      <c r="K325" s="585"/>
      <c r="L325" s="585"/>
      <c r="M325" s="585"/>
      <c r="N325" s="585"/>
      <c r="O325" s="585"/>
      <c r="P325" s="585"/>
      <c r="Q325" s="585"/>
      <c r="AMI325"/>
    </row>
    <row r="326" spans="1:1023" ht="15">
      <c r="A326" s="117"/>
      <c r="B326" s="126" t="s">
        <v>813</v>
      </c>
      <c r="C326" s="586" t="s">
        <v>800</v>
      </c>
      <c r="D326" s="586"/>
      <c r="E326" s="586"/>
      <c r="F326" s="586"/>
      <c r="G326" s="119"/>
      <c r="H326" s="127"/>
      <c r="I326" s="128"/>
      <c r="J326" s="129">
        <v>6</v>
      </c>
      <c r="K326" s="130"/>
      <c r="L326" s="119"/>
      <c r="M326" s="120"/>
      <c r="N326" s="121"/>
      <c r="O326" s="267" t="s">
        <v>185</v>
      </c>
      <c r="P326" s="131"/>
      <c r="Q326" s="132" t="s">
        <v>814</v>
      </c>
    </row>
    <row r="327" spans="1:1023" ht="15">
      <c r="A327" s="587" t="s">
        <v>202</v>
      </c>
      <c r="B327" s="587"/>
      <c r="C327" s="588">
        <f>SUMIF(C326:C326,"=szv",$G326:$G326)+SUMIF(C326:C326,"=szv",$H326:$H326)+SUMIF(C326:C326,"=szv",$I326:$I326)</f>
        <v>0</v>
      </c>
      <c r="D327" s="588">
        <f>SUMIF(D321:D326,"=x",$G321:$G326)+SUMIF(D321:D326,"=x",$H321:$H326)+SUMIF(D321:D326,"=x",$I321:$I326)</f>
        <v>0</v>
      </c>
      <c r="E327" s="588">
        <f>SUMIF(E321:E326,"=x",$G321:$G326)+SUMIF(E321:E326,"=x",$H321:$H326)+SUMIF(E321:E326,"=x",$I321:$I326)</f>
        <v>0</v>
      </c>
      <c r="F327" s="588">
        <f>SUMIF(F321:F326,"=x",$G321:$G326)+SUMIF(F321:F326,"=x",$H321:$H326)+SUMIF(F321:F326,"=x",$I321:$I326)</f>
        <v>2</v>
      </c>
      <c r="G327" s="589">
        <f>SUM(C327)</f>
        <v>0</v>
      </c>
      <c r="H327" s="589"/>
      <c r="I327" s="589"/>
      <c r="J327" s="589"/>
      <c r="K327" s="589"/>
      <c r="L327" s="39"/>
      <c r="M327" s="40"/>
      <c r="N327" s="41"/>
      <c r="O327" s="42"/>
      <c r="P327" s="69"/>
      <c r="Q327" s="52"/>
    </row>
    <row r="328" spans="1:1023" ht="15">
      <c r="A328" s="590" t="s">
        <v>203</v>
      </c>
      <c r="B328" s="590"/>
      <c r="C328" s="591">
        <f>SUMIF(C326:C326,"=szv",$J326:$J326)</f>
        <v>0</v>
      </c>
      <c r="D328" s="591">
        <f>SUMIF(D321:D326,"=x",$J321:$J326)</f>
        <v>0</v>
      </c>
      <c r="E328" s="591">
        <f>SUMIF(E321:E326,"=x",$J321:$J326)</f>
        <v>0</v>
      </c>
      <c r="F328" s="591">
        <f>SUMIF(F321:F326,"=x",$J321:$J326)</f>
        <v>3</v>
      </c>
      <c r="G328" s="589">
        <v>6</v>
      </c>
      <c r="H328" s="589"/>
      <c r="I328" s="589"/>
      <c r="J328" s="589"/>
      <c r="K328" s="589"/>
      <c r="L328" s="44"/>
      <c r="M328" s="40"/>
      <c r="N328" s="41"/>
      <c r="O328" s="42"/>
      <c r="P328" s="69"/>
      <c r="Q328" s="52"/>
    </row>
    <row r="329" spans="1:1023" ht="15">
      <c r="A329" s="564" t="s">
        <v>204</v>
      </c>
      <c r="B329" s="564"/>
      <c r="C329" s="565">
        <f t="array" ref="C329">SUMPRODUCT(--(C326:C326="szv"),--($K326:$K326="K(5)"))</f>
        <v>0</v>
      </c>
      <c r="D329" s="565">
        <f>SUMPRODUCT(--(D321:D326="x"),--($K321:$K326="K"))</f>
        <v>0</v>
      </c>
      <c r="E329" s="565">
        <f>SUMPRODUCT(--(E321:E326="x"),--($K321:$K326="K"))</f>
        <v>0</v>
      </c>
      <c r="F329" s="565">
        <f>SUMPRODUCT(--(F321:F326="x"),--($K321:$K326="K"))</f>
        <v>0</v>
      </c>
      <c r="G329" s="566">
        <f>SUM(C329)</f>
        <v>0</v>
      </c>
      <c r="H329" s="566"/>
      <c r="I329" s="566"/>
      <c r="J329" s="566"/>
      <c r="K329" s="566"/>
      <c r="L329" s="133"/>
      <c r="M329" s="134"/>
      <c r="N329" s="135"/>
      <c r="O329" s="49"/>
      <c r="P329" s="136"/>
      <c r="Q329" s="137"/>
    </row>
    <row r="330" spans="1:1023" ht="15">
      <c r="A330" s="60"/>
      <c r="B330" s="60"/>
      <c r="C330" s="60"/>
      <c r="D330" s="60"/>
      <c r="E330" s="60"/>
      <c r="F330" s="60"/>
      <c r="G330" s="60"/>
      <c r="H330" s="60"/>
      <c r="I330" s="60"/>
      <c r="J330" s="60"/>
      <c r="K330" s="60"/>
      <c r="L330" s="60"/>
      <c r="M330" s="60"/>
      <c r="N330" s="60"/>
      <c r="O330" s="60"/>
      <c r="P330" s="138"/>
      <c r="Q330" s="60"/>
    </row>
    <row r="331" spans="1:1023" ht="15">
      <c r="A331"/>
      <c r="B331" s="60"/>
      <c r="C331" s="60"/>
      <c r="D331" s="60"/>
      <c r="E331" s="60"/>
      <c r="F331" s="60"/>
      <c r="G331" s="60"/>
      <c r="H331" s="60"/>
      <c r="I331" s="60"/>
      <c r="J331" s="60"/>
      <c r="K331" s="60"/>
      <c r="L331" s="60"/>
      <c r="M331" s="60"/>
      <c r="N331" s="60"/>
      <c r="O331" s="60"/>
      <c r="P331" s="138"/>
      <c r="Q331" s="60"/>
    </row>
    <row r="332" spans="1:1023" ht="15">
      <c r="A332" s="60"/>
      <c r="B332" s="60"/>
      <c r="C332" s="60"/>
      <c r="D332" s="60"/>
      <c r="E332" s="60"/>
      <c r="F332" s="60"/>
      <c r="G332" s="60"/>
      <c r="H332" s="60"/>
      <c r="I332" s="60"/>
      <c r="J332" s="60"/>
      <c r="K332" s="60"/>
      <c r="L332" s="60"/>
      <c r="M332" s="60"/>
      <c r="N332" s="60"/>
      <c r="O332" s="60"/>
      <c r="P332" s="138"/>
      <c r="Q332" s="60"/>
    </row>
    <row r="333" spans="1:1023" ht="12.75" customHeight="1">
      <c r="A333" s="567" t="s">
        <v>815</v>
      </c>
      <c r="B333" s="139" t="s">
        <v>816</v>
      </c>
      <c r="C333" s="60"/>
      <c r="D333" s="60"/>
      <c r="E333" s="60"/>
      <c r="F333" s="60"/>
      <c r="G333" s="60"/>
      <c r="H333" s="60"/>
      <c r="I333" s="60"/>
      <c r="J333" s="60"/>
      <c r="K333" s="60"/>
      <c r="L333" s="60"/>
      <c r="M333" s="60"/>
      <c r="N333" s="60"/>
      <c r="O333" s="60"/>
      <c r="P333" s="138"/>
      <c r="Q333" s="60"/>
    </row>
    <row r="334" spans="1:1023" ht="12.75" customHeight="1">
      <c r="A334" s="567"/>
      <c r="B334" s="140" t="s">
        <v>817</v>
      </c>
      <c r="C334" s="60"/>
      <c r="D334" s="60"/>
      <c r="E334" s="60"/>
      <c r="F334" s="60"/>
      <c r="G334" s="60"/>
      <c r="H334" s="60"/>
      <c r="I334" s="60"/>
      <c r="J334" s="60"/>
      <c r="K334" s="60"/>
      <c r="L334" s="60"/>
      <c r="M334" s="60"/>
      <c r="N334" s="60"/>
      <c r="O334" s="60"/>
      <c r="P334" s="138"/>
      <c r="Q334" s="60"/>
    </row>
    <row r="335" spans="1:1023" ht="15" customHeight="1">
      <c r="A335" s="567"/>
      <c r="B335" s="140" t="s">
        <v>818</v>
      </c>
      <c r="C335" s="60"/>
      <c r="D335" s="60"/>
      <c r="E335" s="60"/>
      <c r="F335" s="60"/>
      <c r="G335" s="60"/>
      <c r="H335" s="141"/>
      <c r="I335" s="60"/>
      <c r="J335" s="60"/>
      <c r="K335" s="60"/>
      <c r="L335" s="60"/>
      <c r="M335" s="60"/>
      <c r="N335" s="60"/>
      <c r="O335" s="142"/>
      <c r="P335" s="143"/>
      <c r="Q335" s="142"/>
    </row>
    <row r="336" spans="1:1023" ht="15" customHeight="1">
      <c r="A336" s="567"/>
      <c r="B336" s="140"/>
      <c r="C336" s="60"/>
      <c r="D336" s="60"/>
      <c r="E336" s="60"/>
      <c r="F336" s="60"/>
      <c r="G336" s="60"/>
      <c r="H336" s="141"/>
      <c r="I336" s="60"/>
      <c r="J336" s="60"/>
      <c r="K336" s="60"/>
      <c r="L336" s="60"/>
      <c r="M336" s="60"/>
      <c r="N336" s="60"/>
      <c r="O336" s="142"/>
      <c r="P336" s="143"/>
      <c r="Q336" s="142"/>
    </row>
    <row r="337" spans="1:17" ht="15" customHeight="1">
      <c r="A337" s="567"/>
      <c r="B337" s="139" t="s">
        <v>819</v>
      </c>
      <c r="C337" s="60"/>
      <c r="D337" s="60"/>
      <c r="E337" s="60"/>
      <c r="F337" s="60"/>
      <c r="G337" s="60"/>
      <c r="H337" s="141"/>
      <c r="I337" s="60"/>
      <c r="J337" s="60"/>
      <c r="K337" s="60"/>
      <c r="L337" s="60"/>
      <c r="M337" s="60"/>
      <c r="N337" s="60"/>
      <c r="O337" s="142"/>
      <c r="P337" s="143"/>
      <c r="Q337" s="142"/>
    </row>
    <row r="338" spans="1:17" ht="38.25">
      <c r="A338" s="567"/>
      <c r="B338" s="144" t="s">
        <v>820</v>
      </c>
      <c r="C338" s="60"/>
      <c r="D338" s="60"/>
      <c r="E338" s="60"/>
      <c r="F338" s="60"/>
      <c r="G338" s="60"/>
      <c r="H338" s="141"/>
      <c r="I338" s="60"/>
      <c r="J338" s="60"/>
      <c r="K338" s="60"/>
      <c r="L338" s="60"/>
      <c r="M338" s="60"/>
      <c r="N338" s="60"/>
      <c r="O338" s="142"/>
      <c r="P338" s="143"/>
      <c r="Q338" s="142"/>
    </row>
    <row r="339" spans="1:17" ht="25.5">
      <c r="A339" s="567"/>
      <c r="B339" s="145" t="s">
        <v>821</v>
      </c>
      <c r="C339" s="60"/>
      <c r="D339" s="60"/>
      <c r="E339" s="60"/>
      <c r="F339" s="60"/>
      <c r="G339" s="60"/>
      <c r="H339" s="141"/>
      <c r="I339" s="60"/>
      <c r="J339" s="60"/>
      <c r="K339" s="60"/>
      <c r="L339" s="60"/>
      <c r="M339" s="60"/>
      <c r="N339" s="60"/>
      <c r="O339" s="142"/>
      <c r="P339" s="143"/>
      <c r="Q339" s="142"/>
    </row>
    <row r="340" spans="1:17" ht="15" customHeight="1">
      <c r="A340" s="567"/>
      <c r="B340" s="140"/>
      <c r="C340" s="60"/>
      <c r="D340" s="60"/>
      <c r="E340" s="60"/>
      <c r="F340" s="60"/>
      <c r="G340" s="60"/>
      <c r="H340" s="141"/>
      <c r="I340" s="60"/>
      <c r="J340" s="60"/>
      <c r="K340" s="60"/>
      <c r="L340" s="60"/>
      <c r="M340" s="60"/>
      <c r="N340" s="60"/>
      <c r="O340" s="142"/>
      <c r="P340" s="143"/>
      <c r="Q340" s="142"/>
    </row>
    <row r="341" spans="1:17" ht="15" customHeight="1">
      <c r="A341" s="567"/>
      <c r="B341" s="139" t="s">
        <v>822</v>
      </c>
      <c r="C341" s="60"/>
      <c r="D341" s="60"/>
      <c r="E341" s="60"/>
      <c r="F341" s="60"/>
      <c r="G341" s="60"/>
      <c r="H341" s="141"/>
      <c r="I341" s="60"/>
      <c r="J341" s="60"/>
      <c r="K341" s="60"/>
      <c r="L341" s="60"/>
      <c r="M341" s="60"/>
      <c r="N341" s="60"/>
      <c r="O341" s="142"/>
      <c r="P341" s="143"/>
      <c r="Q341" s="142"/>
    </row>
    <row r="342" spans="1:17" ht="15" customHeight="1">
      <c r="A342" s="567"/>
      <c r="B342" s="140" t="s">
        <v>823</v>
      </c>
      <c r="C342" s="60"/>
      <c r="D342" s="60"/>
      <c r="E342" s="60"/>
      <c r="F342" s="60"/>
      <c r="G342" s="60"/>
      <c r="H342" s="141"/>
      <c r="I342" s="60"/>
      <c r="J342" s="60"/>
      <c r="K342" s="60"/>
      <c r="L342" s="60"/>
      <c r="M342" s="60"/>
      <c r="N342" s="60"/>
      <c r="O342" s="142"/>
      <c r="P342" s="143"/>
      <c r="Q342" s="142"/>
    </row>
    <row r="343" spans="1:17" ht="15" customHeight="1">
      <c r="A343" s="567"/>
      <c r="B343" s="140" t="s">
        <v>824</v>
      </c>
      <c r="C343" s="60"/>
      <c r="D343" s="60"/>
      <c r="E343" s="60"/>
      <c r="F343" s="60"/>
      <c r="G343" s="60"/>
      <c r="H343" s="141"/>
      <c r="I343" s="60"/>
      <c r="J343" s="60"/>
      <c r="K343" s="60"/>
      <c r="L343" s="60"/>
      <c r="M343" s="60"/>
      <c r="N343" s="60"/>
      <c r="O343" s="142"/>
      <c r="P343" s="143"/>
      <c r="Q343" s="142"/>
    </row>
    <row r="344" spans="1:17" ht="15" customHeight="1">
      <c r="A344" s="567"/>
      <c r="B344" s="140"/>
      <c r="C344" s="60"/>
      <c r="D344" s="60"/>
      <c r="E344" s="60"/>
      <c r="F344" s="60"/>
      <c r="G344" s="60"/>
      <c r="H344" s="141"/>
      <c r="I344" s="60"/>
      <c r="J344" s="60"/>
      <c r="K344" s="60"/>
      <c r="L344" s="60"/>
      <c r="M344" s="60"/>
      <c r="N344" s="60"/>
      <c r="O344" s="142"/>
      <c r="P344" s="143"/>
      <c r="Q344" s="142"/>
    </row>
    <row r="345" spans="1:17" ht="26.25">
      <c r="A345" s="567"/>
      <c r="B345" s="146" t="s">
        <v>825</v>
      </c>
      <c r="C345" s="147">
        <v>1</v>
      </c>
      <c r="D345" s="147">
        <v>2</v>
      </c>
      <c r="E345" s="147">
        <v>3</v>
      </c>
      <c r="F345" s="147">
        <v>4</v>
      </c>
      <c r="G345" s="60"/>
      <c r="H345" s="141"/>
      <c r="I345" s="60"/>
      <c r="J345" s="60"/>
      <c r="K345" s="60"/>
      <c r="L345" s="60"/>
      <c r="M345" s="60"/>
      <c r="N345" s="60"/>
      <c r="O345" s="142"/>
      <c r="P345" s="143"/>
      <c r="Q345" s="142"/>
    </row>
    <row r="346" spans="1:17" ht="15" customHeight="1">
      <c r="A346" s="567"/>
      <c r="B346" s="148" t="s">
        <v>826</v>
      </c>
      <c r="C346" s="149" t="s">
        <v>19</v>
      </c>
      <c r="D346" s="149"/>
      <c r="E346" s="149" t="s">
        <v>19</v>
      </c>
      <c r="F346" s="149"/>
      <c r="G346" s="60"/>
      <c r="H346" s="141"/>
      <c r="I346" s="60"/>
      <c r="J346" s="60"/>
      <c r="K346" s="60"/>
      <c r="L346" s="60"/>
      <c r="M346" s="60"/>
      <c r="N346" s="60"/>
      <c r="O346" s="142"/>
      <c r="P346" s="143"/>
      <c r="Q346" s="142"/>
    </row>
    <row r="347" spans="1:17" ht="15" customHeight="1">
      <c r="A347" s="567"/>
      <c r="B347" s="148" t="s">
        <v>827</v>
      </c>
      <c r="C347" s="149"/>
      <c r="D347" s="149" t="s">
        <v>19</v>
      </c>
      <c r="E347" s="149"/>
      <c r="F347" s="149" t="s">
        <v>19</v>
      </c>
      <c r="G347" s="60"/>
      <c r="H347" s="141"/>
      <c r="I347" s="60"/>
      <c r="J347" s="60"/>
      <c r="K347" s="60"/>
      <c r="L347" s="60"/>
      <c r="M347" s="60"/>
      <c r="N347" s="60"/>
      <c r="O347" s="142"/>
      <c r="P347" s="143"/>
      <c r="Q347" s="142"/>
    </row>
    <row r="348" spans="1:17" ht="15" customHeight="1">
      <c r="A348" s="567"/>
      <c r="B348" s="148" t="s">
        <v>828</v>
      </c>
      <c r="C348" s="149" t="s">
        <v>682</v>
      </c>
      <c r="D348" s="149"/>
      <c r="E348" s="149" t="s">
        <v>682</v>
      </c>
      <c r="F348" s="149"/>
      <c r="G348" s="60"/>
      <c r="H348" s="141"/>
      <c r="I348" s="60"/>
      <c r="J348" s="60"/>
      <c r="K348" s="60"/>
      <c r="L348" s="60"/>
      <c r="M348" s="60"/>
      <c r="N348" s="60"/>
      <c r="O348" s="142"/>
      <c r="P348" s="143"/>
      <c r="Q348" s="142"/>
    </row>
    <row r="349" spans="1:17" ht="15" customHeight="1">
      <c r="A349" s="567"/>
      <c r="B349" s="148" t="s">
        <v>829</v>
      </c>
      <c r="C349" s="149"/>
      <c r="D349" s="149" t="s">
        <v>682</v>
      </c>
      <c r="E349" s="149"/>
      <c r="F349" s="149" t="s">
        <v>682</v>
      </c>
      <c r="G349" s="60"/>
      <c r="H349" s="141"/>
      <c r="I349" s="60"/>
      <c r="J349" s="60"/>
      <c r="K349" s="60"/>
      <c r="L349" s="60"/>
      <c r="M349" s="60"/>
      <c r="N349" s="60"/>
      <c r="O349" s="142"/>
      <c r="P349" s="143"/>
      <c r="Q349" s="142"/>
    </row>
    <row r="350" spans="1:17" ht="15" customHeight="1">
      <c r="A350" s="567"/>
      <c r="B350" s="148" t="s">
        <v>830</v>
      </c>
      <c r="C350" s="149" t="s">
        <v>19</v>
      </c>
      <c r="D350" s="149"/>
      <c r="E350" s="149"/>
      <c r="F350" s="149"/>
      <c r="G350" s="60"/>
      <c r="H350" s="141"/>
      <c r="I350" s="60"/>
      <c r="J350" s="60"/>
      <c r="K350" s="60"/>
      <c r="L350" s="60"/>
      <c r="M350" s="60"/>
      <c r="N350" s="60"/>
      <c r="O350" s="142"/>
      <c r="P350" s="143"/>
      <c r="Q350" s="142"/>
    </row>
    <row r="351" spans="1:17" ht="15" customHeight="1">
      <c r="A351" s="567"/>
      <c r="B351" s="148" t="s">
        <v>831</v>
      </c>
      <c r="C351" s="149"/>
      <c r="D351" s="149" t="s">
        <v>19</v>
      </c>
      <c r="E351" s="149"/>
      <c r="F351" s="149"/>
      <c r="G351" s="60"/>
      <c r="H351" s="141"/>
      <c r="I351" s="60"/>
      <c r="J351" s="60"/>
      <c r="K351" s="60"/>
      <c r="L351" s="60"/>
      <c r="M351" s="60"/>
      <c r="N351" s="60"/>
      <c r="O351" s="142"/>
      <c r="P351" s="143"/>
      <c r="Q351" s="142"/>
    </row>
    <row r="352" spans="1:17" ht="15" customHeight="1">
      <c r="A352" s="567"/>
      <c r="B352" s="148" t="s">
        <v>832</v>
      </c>
      <c r="C352" s="149"/>
      <c r="D352" s="149"/>
      <c r="E352" s="149" t="s">
        <v>19</v>
      </c>
      <c r="F352" s="149"/>
      <c r="G352" s="60"/>
      <c r="H352" s="141"/>
      <c r="I352" s="60"/>
      <c r="J352" s="60"/>
      <c r="K352" s="60"/>
      <c r="L352" s="60"/>
      <c r="M352" s="60"/>
      <c r="N352" s="60"/>
      <c r="O352" s="142"/>
      <c r="P352" s="143"/>
      <c r="Q352" s="142"/>
    </row>
    <row r="353" spans="1:17" ht="15" customHeight="1">
      <c r="A353" s="567"/>
      <c r="B353" s="148" t="s">
        <v>833</v>
      </c>
      <c r="C353" s="149"/>
      <c r="D353" s="149"/>
      <c r="E353" s="149"/>
      <c r="F353" s="149" t="s">
        <v>19</v>
      </c>
      <c r="G353" s="60"/>
      <c r="H353" s="141"/>
      <c r="I353" s="60"/>
      <c r="J353" s="60"/>
      <c r="K353" s="60"/>
      <c r="L353" s="60"/>
      <c r="M353" s="60"/>
      <c r="N353" s="60"/>
      <c r="O353" s="142"/>
      <c r="P353" s="143"/>
      <c r="Q353" s="142"/>
    </row>
    <row r="354" spans="1:17" ht="15" customHeight="1">
      <c r="A354" s="567"/>
      <c r="B354" s="148" t="s">
        <v>834</v>
      </c>
      <c r="C354" s="149" t="s">
        <v>835</v>
      </c>
      <c r="D354" s="149" t="s">
        <v>835</v>
      </c>
      <c r="E354" s="149" t="s">
        <v>835</v>
      </c>
      <c r="F354" s="149" t="s">
        <v>835</v>
      </c>
      <c r="G354" s="60"/>
      <c r="H354" s="141"/>
      <c r="I354" s="60"/>
      <c r="J354" s="60"/>
      <c r="K354" s="60"/>
      <c r="L354" s="60"/>
      <c r="M354" s="60"/>
      <c r="N354" s="60"/>
      <c r="O354" s="142"/>
      <c r="P354" s="143"/>
      <c r="Q354" s="142"/>
    </row>
    <row r="355" spans="1:17" ht="15" customHeight="1">
      <c r="A355" s="567"/>
      <c r="B355" s="148" t="s">
        <v>836</v>
      </c>
      <c r="C355" s="568" t="s">
        <v>19</v>
      </c>
      <c r="D355" s="568"/>
      <c r="E355" s="568"/>
      <c r="F355" s="568"/>
      <c r="G355" s="60"/>
      <c r="H355" s="141"/>
      <c r="I355" s="60"/>
      <c r="J355" s="60"/>
      <c r="K355" s="60"/>
      <c r="L355" s="60"/>
      <c r="M355" s="60"/>
      <c r="N355" s="60"/>
      <c r="O355" s="142"/>
      <c r="P355" s="143"/>
      <c r="Q355" s="142"/>
    </row>
    <row r="356" spans="1:17" ht="15" customHeight="1">
      <c r="A356" s="150"/>
      <c r="C356" s="60"/>
      <c r="D356" s="60"/>
      <c r="E356" s="60"/>
      <c r="F356" s="60"/>
      <c r="G356" s="60"/>
      <c r="H356" s="141"/>
      <c r="I356" s="60"/>
      <c r="J356" s="60"/>
      <c r="K356" s="60"/>
      <c r="L356" s="60"/>
      <c r="M356" s="60"/>
      <c r="N356" s="60"/>
      <c r="O356" s="142"/>
      <c r="P356" s="143"/>
      <c r="Q356" s="142"/>
    </row>
    <row r="357" spans="1:17" ht="15">
      <c r="A357" s="60"/>
      <c r="B357" s="60"/>
      <c r="C357" s="60"/>
      <c r="D357" s="60"/>
      <c r="E357" s="60"/>
      <c r="F357" s="60"/>
      <c r="G357" s="60"/>
      <c r="H357" s="60"/>
      <c r="I357" s="60"/>
      <c r="J357" s="60"/>
      <c r="K357" s="60"/>
      <c r="L357" s="60"/>
      <c r="M357" s="60"/>
      <c r="N357" s="60"/>
      <c r="O357" s="142"/>
      <c r="P357" s="143"/>
      <c r="Q357" s="142"/>
    </row>
    <row r="358" spans="1:17" ht="15">
      <c r="A358" s="569" t="s">
        <v>837</v>
      </c>
      <c r="B358" s="151" t="s">
        <v>838</v>
      </c>
      <c r="C358" s="570"/>
      <c r="D358" s="570"/>
      <c r="E358" s="570"/>
      <c r="F358" s="570"/>
      <c r="G358" s="570"/>
      <c r="H358" s="570"/>
      <c r="I358" s="570"/>
      <c r="J358" s="570"/>
      <c r="K358" s="570"/>
      <c r="L358" s="570"/>
      <c r="M358" s="570"/>
      <c r="N358" s="60"/>
      <c r="O358" s="142"/>
      <c r="P358" s="143"/>
      <c r="Q358" s="142"/>
    </row>
    <row r="359" spans="1:17" ht="15" customHeight="1">
      <c r="A359" s="569"/>
      <c r="B359" s="571" t="s">
        <v>839</v>
      </c>
      <c r="C359" s="572" t="s">
        <v>16</v>
      </c>
      <c r="D359" s="572"/>
      <c r="E359" s="572"/>
      <c r="F359" s="572"/>
      <c r="G359" s="572"/>
      <c r="H359" s="572"/>
      <c r="I359" s="572"/>
      <c r="J359" s="572"/>
      <c r="K359" s="572"/>
      <c r="L359" s="572"/>
      <c r="M359" s="572"/>
      <c r="N359" s="60"/>
      <c r="O359" s="142"/>
      <c r="P359" s="143"/>
      <c r="Q359" s="142"/>
    </row>
    <row r="360" spans="1:17" ht="15" customHeight="1">
      <c r="A360" s="569"/>
      <c r="B360" s="571"/>
      <c r="C360" s="572"/>
      <c r="D360" s="572"/>
      <c r="E360" s="572"/>
      <c r="F360" s="572"/>
      <c r="G360" s="572"/>
      <c r="H360" s="572"/>
      <c r="I360" s="572"/>
      <c r="J360" s="572"/>
      <c r="K360" s="572"/>
      <c r="L360" s="572"/>
      <c r="M360" s="572"/>
      <c r="N360" s="60"/>
      <c r="O360" s="142"/>
      <c r="P360" s="143"/>
      <c r="Q360" s="142"/>
    </row>
    <row r="361" spans="1:17" ht="77.25" customHeight="1">
      <c r="A361" s="569"/>
      <c r="B361" s="571"/>
      <c r="C361" s="572"/>
      <c r="D361" s="572"/>
      <c r="E361" s="572"/>
      <c r="F361" s="572"/>
      <c r="G361" s="572"/>
      <c r="H361" s="572"/>
      <c r="I361" s="572"/>
      <c r="J361" s="572"/>
      <c r="K361" s="572"/>
      <c r="L361" s="572"/>
      <c r="M361" s="572"/>
      <c r="N361" s="142"/>
      <c r="O361" s="142"/>
      <c r="P361" s="143"/>
      <c r="Q361" s="142"/>
    </row>
    <row r="362" spans="1:17" ht="12.75" customHeight="1">
      <c r="A362" s="569"/>
      <c r="B362" s="571" t="s">
        <v>840</v>
      </c>
      <c r="C362" s="573" t="s">
        <v>841</v>
      </c>
      <c r="D362" s="574"/>
      <c r="E362" s="574"/>
      <c r="F362" s="574"/>
      <c r="G362" s="574"/>
      <c r="H362" s="574"/>
      <c r="I362" s="574"/>
      <c r="J362" s="574"/>
      <c r="K362" s="574"/>
      <c r="L362" s="574"/>
      <c r="M362" s="575"/>
      <c r="N362" s="142"/>
      <c r="O362" s="142"/>
      <c r="P362" s="143"/>
      <c r="Q362" s="142"/>
    </row>
    <row r="363" spans="1:17" ht="15">
      <c r="A363" s="569"/>
      <c r="B363" s="571"/>
      <c r="C363" s="576"/>
      <c r="D363" s="577"/>
      <c r="E363" s="577"/>
      <c r="F363" s="577"/>
      <c r="G363" s="577"/>
      <c r="H363" s="577"/>
      <c r="I363" s="577"/>
      <c r="J363" s="577"/>
      <c r="K363" s="577"/>
      <c r="L363" s="577"/>
      <c r="M363" s="578"/>
      <c r="N363" s="142"/>
      <c r="O363" s="142"/>
      <c r="P363" s="143"/>
      <c r="Q363" s="142"/>
    </row>
    <row r="364" spans="1:17" ht="15">
      <c r="A364" s="569"/>
      <c r="B364" s="571" t="s">
        <v>842</v>
      </c>
      <c r="C364" s="576"/>
      <c r="D364" s="577"/>
      <c r="E364" s="577"/>
      <c r="F364" s="577"/>
      <c r="G364" s="577"/>
      <c r="H364" s="577"/>
      <c r="I364" s="577"/>
      <c r="J364" s="577"/>
      <c r="K364" s="577"/>
      <c r="L364" s="577"/>
      <c r="M364" s="578"/>
      <c r="N364" s="142"/>
      <c r="O364" s="142"/>
      <c r="P364" s="143"/>
      <c r="Q364" s="142"/>
    </row>
    <row r="365" spans="1:17" ht="15">
      <c r="A365" s="569"/>
      <c r="B365" s="571"/>
      <c r="C365" s="579"/>
      <c r="D365" s="580"/>
      <c r="E365" s="580"/>
      <c r="F365" s="580"/>
      <c r="G365" s="580"/>
      <c r="H365" s="580"/>
      <c r="I365" s="580"/>
      <c r="J365" s="580"/>
      <c r="K365" s="580"/>
      <c r="L365" s="580"/>
      <c r="M365" s="581"/>
      <c r="N365" s="142"/>
      <c r="O365" s="142"/>
      <c r="P365" s="143"/>
      <c r="Q365" s="142"/>
    </row>
    <row r="366" spans="1:17" ht="15" customHeight="1">
      <c r="A366" s="569"/>
      <c r="B366" s="582" t="s">
        <v>843</v>
      </c>
      <c r="C366" s="582"/>
      <c r="D366" s="582"/>
      <c r="E366" s="582"/>
      <c r="F366" s="582"/>
      <c r="G366" s="582"/>
      <c r="H366" s="582"/>
      <c r="I366" s="582"/>
      <c r="J366" s="582"/>
      <c r="K366" s="582"/>
      <c r="L366" s="582"/>
      <c r="M366" s="582"/>
      <c r="O366" s="3"/>
    </row>
    <row r="367" spans="1:17" ht="15" customHeight="1">
      <c r="A367" s="569"/>
      <c r="B367" s="583" t="s">
        <v>844</v>
      </c>
      <c r="C367" s="583"/>
      <c r="D367" s="583"/>
      <c r="E367" s="583"/>
      <c r="F367" s="583"/>
      <c r="G367" s="583"/>
      <c r="H367" s="583"/>
      <c r="I367" s="583"/>
      <c r="J367" s="583"/>
      <c r="K367" s="583"/>
      <c r="L367" s="583"/>
      <c r="M367" s="583"/>
      <c r="O367" s="3"/>
    </row>
    <row r="368" spans="1:17" ht="24.75" customHeight="1">
      <c r="A368" s="562" t="s">
        <v>10</v>
      </c>
      <c r="B368" s="563" t="s">
        <v>845</v>
      </c>
      <c r="C368" s="563"/>
      <c r="D368" s="563"/>
      <c r="E368" s="563"/>
      <c r="F368" s="563"/>
      <c r="G368" s="563"/>
      <c r="H368" s="563"/>
      <c r="I368" s="563"/>
      <c r="J368" s="563"/>
      <c r="K368" s="563"/>
      <c r="L368" s="563"/>
      <c r="M368" s="563"/>
      <c r="O368" s="3"/>
    </row>
    <row r="369" spans="1:15" ht="23.85" customHeight="1">
      <c r="A369" s="562"/>
      <c r="B369" s="563" t="s">
        <v>846</v>
      </c>
      <c r="C369" s="563"/>
      <c r="D369" s="563"/>
      <c r="E369" s="563"/>
      <c r="F369" s="563"/>
      <c r="G369" s="563"/>
      <c r="H369" s="563"/>
      <c r="I369" s="563"/>
      <c r="J369" s="563"/>
      <c r="K369" s="563"/>
      <c r="L369" s="563"/>
      <c r="M369" s="563"/>
      <c r="O369" s="3"/>
    </row>
    <row r="370" spans="1:15">
      <c r="A370" s="3"/>
      <c r="C370" s="3"/>
      <c r="G370" s="3"/>
      <c r="J370" s="3"/>
      <c r="L370" s="2"/>
      <c r="O370" s="3"/>
    </row>
    <row r="371" spans="1:15">
      <c r="A371" s="3"/>
      <c r="C371" s="3"/>
      <c r="G371" s="3"/>
      <c r="J371" s="3"/>
      <c r="L371" s="2"/>
      <c r="O371" s="3"/>
    </row>
    <row r="372" spans="1:15">
      <c r="A372" s="3"/>
      <c r="C372" s="3"/>
      <c r="G372" s="3"/>
      <c r="J372" s="3"/>
      <c r="L372" s="2"/>
      <c r="O372" s="3"/>
    </row>
    <row r="373" spans="1:15">
      <c r="A373" s="3"/>
      <c r="C373" s="3"/>
      <c r="G373" s="3"/>
      <c r="J373" s="3"/>
      <c r="L373" s="2"/>
      <c r="O373" s="3"/>
    </row>
    <row r="374" spans="1:15">
      <c r="A374" s="3"/>
      <c r="C374" s="3"/>
      <c r="G374" s="3"/>
      <c r="J374" s="3"/>
      <c r="L374" s="2"/>
      <c r="O374" s="3"/>
    </row>
    <row r="375" spans="1:15">
      <c r="A375" s="3"/>
      <c r="C375" s="3"/>
      <c r="G375" s="3"/>
      <c r="J375" s="3"/>
      <c r="L375" s="2"/>
      <c r="O375" s="3"/>
    </row>
    <row r="376" spans="1:15">
      <c r="A376" s="3"/>
      <c r="C376" s="3"/>
      <c r="G376" s="3"/>
      <c r="J376" s="3"/>
      <c r="L376" s="2"/>
      <c r="O376" s="3"/>
    </row>
    <row r="377" spans="1:15">
      <c r="A377" s="3"/>
      <c r="C377" s="3"/>
      <c r="G377" s="3"/>
      <c r="J377" s="3"/>
      <c r="L377" s="2"/>
      <c r="O377" s="3"/>
    </row>
    <row r="378" spans="1:15">
      <c r="A378" s="3"/>
      <c r="C378" s="3"/>
      <c r="G378" s="3"/>
      <c r="J378" s="3"/>
      <c r="L378" s="2"/>
      <c r="O378" s="3"/>
    </row>
    <row r="379" spans="1:15">
      <c r="A379" s="3"/>
      <c r="C379" s="3"/>
      <c r="G379" s="3"/>
      <c r="J379" s="3"/>
      <c r="L379" s="2"/>
      <c r="O379" s="3"/>
    </row>
    <row r="380" spans="1:15">
      <c r="A380" s="3"/>
      <c r="C380" s="3"/>
      <c r="G380" s="3"/>
      <c r="J380" s="3"/>
      <c r="L380" s="2"/>
      <c r="O380" s="3"/>
    </row>
    <row r="381" spans="1:15">
      <c r="A381" s="3"/>
      <c r="C381" s="3"/>
      <c r="G381" s="3"/>
      <c r="J381" s="3"/>
      <c r="L381" s="2"/>
      <c r="O381" s="3"/>
    </row>
    <row r="382" spans="1:15">
      <c r="A382" s="3"/>
      <c r="C382" s="3"/>
      <c r="G382" s="3"/>
      <c r="J382" s="3"/>
      <c r="L382" s="2"/>
      <c r="O382" s="3"/>
    </row>
    <row r="383" spans="1:15">
      <c r="A383" s="3"/>
      <c r="C383" s="3"/>
      <c r="G383" s="3"/>
      <c r="J383" s="3"/>
      <c r="L383" s="2"/>
      <c r="O383" s="3"/>
    </row>
    <row r="384" spans="1:15">
      <c r="A384" s="3"/>
      <c r="C384" s="3"/>
      <c r="G384" s="3"/>
      <c r="J384" s="3"/>
      <c r="L384" s="2"/>
      <c r="O384" s="3"/>
    </row>
    <row r="385" spans="1:15">
      <c r="A385" s="3"/>
      <c r="C385" s="3"/>
      <c r="G385" s="3"/>
      <c r="J385" s="3"/>
      <c r="L385" s="2"/>
      <c r="O385" s="3"/>
    </row>
    <row r="386" spans="1:15">
      <c r="A386" s="3"/>
      <c r="C386" s="3"/>
      <c r="G386" s="3"/>
      <c r="J386" s="3"/>
      <c r="L386" s="2"/>
      <c r="O386" s="3"/>
    </row>
    <row r="387" spans="1:15">
      <c r="A387" s="3"/>
      <c r="C387" s="3"/>
      <c r="G387" s="3"/>
      <c r="J387" s="3"/>
      <c r="L387" s="2"/>
      <c r="O387" s="3"/>
    </row>
    <row r="388" spans="1:15">
      <c r="A388" s="3"/>
      <c r="C388" s="3"/>
      <c r="G388" s="3"/>
      <c r="J388" s="3"/>
      <c r="L388" s="2"/>
      <c r="O388" s="3"/>
    </row>
    <row r="389" spans="1:15">
      <c r="A389" s="3"/>
      <c r="C389" s="3"/>
      <c r="G389" s="3"/>
      <c r="J389" s="3"/>
      <c r="L389" s="2"/>
      <c r="O389" s="3"/>
    </row>
    <row r="390" spans="1:15">
      <c r="A390" s="3"/>
      <c r="C390" s="3"/>
      <c r="G390" s="3"/>
      <c r="J390" s="3"/>
      <c r="L390" s="2"/>
      <c r="O390" s="3"/>
    </row>
    <row r="391" spans="1:15">
      <c r="A391" s="3"/>
      <c r="C391" s="3"/>
      <c r="G391" s="3"/>
      <c r="J391" s="3"/>
      <c r="L391" s="2"/>
      <c r="O391" s="3"/>
    </row>
    <row r="392" spans="1:15">
      <c r="A392" s="3"/>
      <c r="C392" s="3"/>
      <c r="G392" s="3"/>
      <c r="J392" s="3"/>
      <c r="L392" s="2"/>
      <c r="O392" s="3"/>
    </row>
    <row r="393" spans="1:15">
      <c r="A393" s="3"/>
      <c r="C393" s="3"/>
      <c r="G393" s="3"/>
      <c r="J393" s="3"/>
      <c r="L393" s="2"/>
      <c r="O393" s="3"/>
    </row>
    <row r="394" spans="1:15">
      <c r="A394" s="3"/>
      <c r="C394" s="3"/>
      <c r="G394" s="3"/>
      <c r="J394" s="3"/>
      <c r="L394" s="2"/>
      <c r="O394" s="3"/>
    </row>
    <row r="395" spans="1:15">
      <c r="A395" s="3"/>
      <c r="C395" s="3"/>
      <c r="G395" s="3"/>
      <c r="J395" s="3"/>
      <c r="L395" s="2"/>
      <c r="O395" s="3"/>
    </row>
    <row r="396" spans="1:15">
      <c r="A396" s="3"/>
      <c r="C396" s="3"/>
      <c r="G396" s="3"/>
      <c r="J396" s="3"/>
      <c r="L396" s="2"/>
      <c r="O396" s="3"/>
    </row>
    <row r="397" spans="1:15">
      <c r="A397" s="3"/>
      <c r="C397" s="3"/>
      <c r="G397" s="3"/>
      <c r="J397" s="3"/>
      <c r="L397" s="2"/>
      <c r="O397" s="3"/>
    </row>
    <row r="398" spans="1:15">
      <c r="A398" s="3"/>
      <c r="C398" s="3"/>
      <c r="G398" s="3"/>
      <c r="J398" s="3"/>
      <c r="L398" s="2"/>
      <c r="O398" s="3"/>
    </row>
    <row r="399" spans="1:15">
      <c r="A399" s="3"/>
      <c r="C399" s="3"/>
      <c r="G399" s="3"/>
      <c r="J399" s="3"/>
      <c r="L399" s="2"/>
      <c r="O399" s="3"/>
    </row>
    <row r="400" spans="1:15">
      <c r="A400" s="3"/>
      <c r="C400" s="3"/>
      <c r="G400" s="3"/>
      <c r="J400" s="3"/>
      <c r="L400" s="2"/>
      <c r="O400" s="3"/>
    </row>
    <row r="401" spans="1:15">
      <c r="A401" s="3"/>
      <c r="C401" s="3"/>
      <c r="G401" s="3"/>
      <c r="J401" s="3"/>
      <c r="L401" s="2"/>
      <c r="O401" s="3"/>
    </row>
    <row r="402" spans="1:15">
      <c r="A402" s="3"/>
      <c r="C402" s="3"/>
      <c r="G402" s="3"/>
      <c r="J402" s="3"/>
      <c r="L402" s="2"/>
      <c r="O402" s="3"/>
    </row>
    <row r="403" spans="1:15">
      <c r="A403" s="3"/>
      <c r="C403" s="3"/>
      <c r="G403" s="3"/>
      <c r="J403" s="3"/>
      <c r="L403" s="2"/>
      <c r="O403" s="3"/>
    </row>
    <row r="404" spans="1:15">
      <c r="A404" s="3"/>
      <c r="C404" s="3"/>
      <c r="G404" s="3"/>
      <c r="J404" s="3"/>
      <c r="L404" s="2"/>
      <c r="O404" s="3"/>
    </row>
    <row r="405" spans="1:15">
      <c r="A405" s="3"/>
      <c r="C405" s="3"/>
      <c r="G405" s="3"/>
      <c r="J405" s="3"/>
      <c r="L405" s="2"/>
      <c r="O405" s="3"/>
    </row>
    <row r="406" spans="1:15">
      <c r="A406" s="3"/>
      <c r="C406" s="3"/>
      <c r="G406" s="3"/>
      <c r="J406" s="3"/>
      <c r="L406" s="2"/>
      <c r="O406" s="3"/>
    </row>
    <row r="407" spans="1:15">
      <c r="A407" s="3"/>
      <c r="C407" s="3"/>
      <c r="G407" s="3"/>
      <c r="J407" s="3"/>
      <c r="L407" s="2"/>
      <c r="O407" s="3"/>
    </row>
    <row r="408" spans="1:15">
      <c r="A408" s="3"/>
      <c r="C408" s="3"/>
      <c r="G408" s="3"/>
      <c r="J408" s="3"/>
      <c r="L408" s="2"/>
      <c r="O408" s="3"/>
    </row>
    <row r="409" spans="1:15">
      <c r="A409" s="3"/>
      <c r="C409" s="3"/>
      <c r="G409" s="3"/>
      <c r="J409" s="3"/>
      <c r="L409" s="2"/>
      <c r="O409" s="3"/>
    </row>
    <row r="410" spans="1:15">
      <c r="A410" s="3"/>
      <c r="C410" s="3"/>
      <c r="G410" s="3"/>
      <c r="J410" s="3"/>
      <c r="L410" s="2"/>
      <c r="O410" s="3"/>
    </row>
    <row r="411" spans="1:15">
      <c r="A411" s="3"/>
      <c r="C411" s="3"/>
      <c r="G411" s="3"/>
      <c r="J411" s="3"/>
      <c r="L411" s="2"/>
      <c r="O411" s="3"/>
    </row>
    <row r="412" spans="1:15">
      <c r="A412" s="3"/>
      <c r="C412" s="3"/>
      <c r="G412" s="3"/>
      <c r="J412" s="3"/>
      <c r="L412" s="2"/>
      <c r="O412" s="3"/>
    </row>
    <row r="413" spans="1:15">
      <c r="A413" s="3"/>
      <c r="C413" s="3"/>
      <c r="G413" s="3"/>
      <c r="J413" s="3"/>
      <c r="L413" s="2"/>
      <c r="O413" s="3"/>
    </row>
    <row r="414" spans="1:15">
      <c r="A414" s="3"/>
      <c r="C414" s="3"/>
      <c r="G414" s="3"/>
      <c r="J414" s="3"/>
      <c r="L414" s="2"/>
      <c r="O414" s="3"/>
    </row>
    <row r="415" spans="1:15">
      <c r="A415" s="3"/>
      <c r="C415" s="3"/>
      <c r="G415" s="3"/>
      <c r="J415" s="3"/>
      <c r="L415" s="2"/>
      <c r="O415" s="3"/>
    </row>
    <row r="416" spans="1:15">
      <c r="A416" s="3"/>
      <c r="C416" s="3"/>
      <c r="G416" s="3"/>
      <c r="J416" s="3"/>
      <c r="L416" s="2"/>
      <c r="O416" s="3"/>
    </row>
    <row r="417" spans="1:15">
      <c r="A417" s="3"/>
      <c r="C417" s="3"/>
      <c r="G417" s="3"/>
      <c r="J417" s="3"/>
      <c r="L417" s="2"/>
      <c r="O417" s="3"/>
    </row>
    <row r="418" spans="1:15">
      <c r="A418" s="3"/>
      <c r="C418" s="3"/>
      <c r="G418" s="3"/>
      <c r="J418" s="3"/>
      <c r="L418" s="2"/>
      <c r="O418" s="3"/>
    </row>
    <row r="419" spans="1:15">
      <c r="A419" s="3"/>
      <c r="C419" s="3"/>
      <c r="G419" s="3"/>
      <c r="J419" s="3"/>
      <c r="L419" s="2"/>
      <c r="O419" s="3"/>
    </row>
    <row r="420" spans="1:15">
      <c r="A420" s="3"/>
      <c r="C420" s="3"/>
      <c r="G420" s="3"/>
      <c r="J420" s="3"/>
      <c r="L420" s="2"/>
      <c r="O420" s="3"/>
    </row>
    <row r="421" spans="1:15">
      <c r="A421" s="3"/>
      <c r="C421" s="3"/>
      <c r="G421" s="3"/>
      <c r="J421" s="3"/>
      <c r="L421" s="2"/>
      <c r="O421" s="3"/>
    </row>
    <row r="422" spans="1:15">
      <c r="A422" s="3"/>
      <c r="C422" s="3"/>
      <c r="G422" s="3"/>
      <c r="J422" s="3"/>
      <c r="L422" s="2"/>
      <c r="O422" s="3"/>
    </row>
    <row r="423" spans="1:15">
      <c r="A423" s="3"/>
      <c r="C423" s="3"/>
      <c r="G423" s="3"/>
      <c r="J423" s="3"/>
      <c r="L423" s="2"/>
      <c r="O423" s="3"/>
    </row>
    <row r="424" spans="1:15">
      <c r="A424" s="3"/>
      <c r="C424" s="3"/>
      <c r="G424" s="3"/>
      <c r="J424" s="3"/>
      <c r="L424" s="2"/>
      <c r="O424" s="3"/>
    </row>
    <row r="425" spans="1:15">
      <c r="A425" s="3"/>
      <c r="C425" s="3"/>
      <c r="G425" s="3"/>
      <c r="J425" s="3"/>
      <c r="L425" s="2"/>
      <c r="O425" s="3"/>
    </row>
    <row r="426" spans="1:15">
      <c r="A426" s="3"/>
      <c r="C426" s="3"/>
      <c r="G426" s="3"/>
      <c r="J426" s="3"/>
      <c r="L426" s="2"/>
      <c r="O426" s="3"/>
    </row>
    <row r="427" spans="1:15">
      <c r="A427" s="3"/>
      <c r="C427" s="3"/>
      <c r="G427" s="3"/>
      <c r="J427" s="3"/>
      <c r="L427" s="2"/>
      <c r="O427" s="3"/>
    </row>
    <row r="428" spans="1:15">
      <c r="A428" s="3"/>
      <c r="C428" s="3"/>
      <c r="G428" s="3"/>
      <c r="J428" s="3"/>
      <c r="L428" s="2"/>
      <c r="O428" s="3"/>
    </row>
    <row r="429" spans="1:15">
      <c r="A429" s="3"/>
      <c r="C429" s="3"/>
      <c r="G429" s="3"/>
      <c r="J429" s="3"/>
      <c r="L429" s="2"/>
      <c r="O429" s="3"/>
    </row>
    <row r="430" spans="1:15">
      <c r="A430" s="3"/>
      <c r="C430" s="3"/>
      <c r="G430" s="3"/>
      <c r="J430" s="3"/>
      <c r="L430" s="2"/>
      <c r="O430" s="3"/>
    </row>
    <row r="431" spans="1:15">
      <c r="A431" s="3"/>
      <c r="C431" s="3"/>
      <c r="G431" s="3"/>
      <c r="J431" s="3"/>
      <c r="L431" s="2"/>
      <c r="O431" s="3"/>
    </row>
    <row r="432" spans="1:15">
      <c r="A432" s="3"/>
      <c r="C432" s="3"/>
      <c r="G432" s="3"/>
      <c r="J432" s="3"/>
      <c r="L432" s="2"/>
      <c r="O432" s="3"/>
    </row>
    <row r="433" spans="1:15">
      <c r="A433" s="3"/>
      <c r="C433" s="3"/>
      <c r="G433" s="3"/>
      <c r="J433" s="3"/>
      <c r="L433" s="2"/>
      <c r="O433" s="3"/>
    </row>
    <row r="434" spans="1:15">
      <c r="A434" s="3"/>
      <c r="C434" s="3"/>
      <c r="G434" s="3"/>
      <c r="J434" s="3"/>
      <c r="L434" s="2"/>
      <c r="O434" s="3"/>
    </row>
    <row r="435" spans="1:15">
      <c r="A435" s="3"/>
      <c r="C435" s="3"/>
      <c r="G435" s="3"/>
      <c r="J435" s="3"/>
      <c r="L435" s="2"/>
      <c r="O435" s="3"/>
    </row>
    <row r="436" spans="1:15">
      <c r="A436" s="3"/>
      <c r="C436" s="3"/>
      <c r="G436" s="3"/>
      <c r="J436" s="3"/>
      <c r="L436" s="2"/>
      <c r="O436" s="3"/>
    </row>
    <row r="437" spans="1:15">
      <c r="A437" s="3"/>
      <c r="C437" s="3"/>
      <c r="G437" s="3"/>
      <c r="J437" s="3"/>
      <c r="L437" s="2"/>
      <c r="O437" s="3"/>
    </row>
    <row r="438" spans="1:15">
      <c r="A438" s="3"/>
      <c r="C438" s="3"/>
      <c r="G438" s="3"/>
      <c r="J438" s="3"/>
      <c r="L438" s="2"/>
      <c r="O438" s="3"/>
    </row>
    <row r="439" spans="1:15">
      <c r="A439" s="3"/>
      <c r="C439" s="3"/>
      <c r="G439" s="3"/>
      <c r="J439" s="3"/>
      <c r="L439" s="2"/>
      <c r="O439" s="3"/>
    </row>
    <row r="440" spans="1:15">
      <c r="A440" s="3"/>
      <c r="C440" s="3"/>
      <c r="G440" s="3"/>
      <c r="J440" s="3"/>
      <c r="L440" s="2"/>
      <c r="O440" s="3"/>
    </row>
    <row r="441" spans="1:15">
      <c r="A441" s="3"/>
      <c r="C441" s="3"/>
      <c r="G441" s="3"/>
      <c r="J441" s="3"/>
      <c r="L441" s="2"/>
      <c r="O441" s="3"/>
    </row>
    <row r="442" spans="1:15">
      <c r="A442" s="3"/>
      <c r="C442" s="3"/>
      <c r="G442" s="3"/>
      <c r="J442" s="3"/>
      <c r="L442" s="2"/>
      <c r="O442" s="3"/>
    </row>
    <row r="443" spans="1:15">
      <c r="A443" s="3"/>
      <c r="C443" s="3"/>
      <c r="G443" s="3"/>
      <c r="J443" s="3"/>
      <c r="L443" s="2"/>
      <c r="O443" s="3"/>
    </row>
    <row r="444" spans="1:15">
      <c r="A444" s="3"/>
      <c r="C444" s="3"/>
      <c r="G444" s="3"/>
      <c r="J444" s="3"/>
      <c r="L444" s="2"/>
      <c r="O444" s="3"/>
    </row>
    <row r="445" spans="1:15">
      <c r="A445" s="3"/>
      <c r="C445" s="3"/>
      <c r="G445" s="3"/>
      <c r="J445" s="3"/>
      <c r="L445" s="2"/>
      <c r="O445" s="3"/>
    </row>
    <row r="446" spans="1:15">
      <c r="A446" s="3"/>
      <c r="C446" s="3"/>
      <c r="G446" s="3"/>
      <c r="J446" s="3"/>
      <c r="L446" s="2"/>
      <c r="O446" s="3"/>
    </row>
    <row r="447" spans="1:15">
      <c r="A447" s="3"/>
      <c r="C447" s="3"/>
      <c r="G447" s="3"/>
      <c r="J447" s="3"/>
      <c r="L447" s="2"/>
      <c r="O447" s="3"/>
    </row>
    <row r="448" spans="1:15">
      <c r="A448" s="3"/>
      <c r="C448" s="3"/>
      <c r="G448" s="3"/>
      <c r="J448" s="3"/>
      <c r="L448" s="2"/>
      <c r="O448" s="3"/>
    </row>
    <row r="449" spans="1:15">
      <c r="A449" s="3"/>
      <c r="C449" s="3"/>
      <c r="G449" s="3"/>
      <c r="J449" s="3"/>
      <c r="L449" s="2"/>
      <c r="O449" s="3"/>
    </row>
    <row r="450" spans="1:15">
      <c r="A450" s="3"/>
      <c r="C450" s="3"/>
      <c r="G450" s="3"/>
      <c r="J450" s="3"/>
      <c r="L450" s="2"/>
      <c r="O450" s="3"/>
    </row>
    <row r="451" spans="1:15">
      <c r="A451" s="3"/>
      <c r="C451" s="3"/>
      <c r="G451" s="3"/>
      <c r="J451" s="3"/>
      <c r="L451" s="2"/>
      <c r="O451" s="3"/>
    </row>
    <row r="452" spans="1:15">
      <c r="A452" s="3"/>
      <c r="C452" s="3"/>
      <c r="G452" s="3"/>
      <c r="J452" s="3"/>
      <c r="L452" s="2"/>
      <c r="O452" s="3"/>
    </row>
    <row r="453" spans="1:15">
      <c r="A453" s="3"/>
      <c r="C453" s="3"/>
      <c r="G453" s="3"/>
      <c r="J453" s="3"/>
      <c r="L453" s="2"/>
      <c r="O453" s="3"/>
    </row>
    <row r="454" spans="1:15">
      <c r="A454" s="3"/>
      <c r="C454" s="3"/>
      <c r="G454" s="3"/>
      <c r="J454" s="3"/>
      <c r="L454" s="2"/>
      <c r="O454" s="3"/>
    </row>
    <row r="455" spans="1:15">
      <c r="A455" s="3"/>
      <c r="C455" s="3"/>
      <c r="G455" s="3"/>
      <c r="J455" s="3"/>
      <c r="L455" s="2"/>
      <c r="O455" s="3"/>
    </row>
    <row r="456" spans="1:15">
      <c r="A456" s="3"/>
      <c r="C456" s="3"/>
      <c r="G456" s="3"/>
      <c r="J456" s="3"/>
      <c r="L456" s="2"/>
      <c r="O456" s="3"/>
    </row>
    <row r="457" spans="1:15">
      <c r="A457" s="3"/>
      <c r="C457" s="3"/>
      <c r="G457" s="3"/>
      <c r="J457" s="3"/>
      <c r="L457" s="2"/>
      <c r="O457" s="3"/>
    </row>
    <row r="458" spans="1:15">
      <c r="A458" s="3"/>
      <c r="C458" s="3"/>
      <c r="G458" s="3"/>
      <c r="J458" s="3"/>
      <c r="L458" s="2"/>
      <c r="O458" s="3"/>
    </row>
    <row r="459" spans="1:15">
      <c r="A459" s="3"/>
      <c r="C459" s="3"/>
      <c r="G459" s="3"/>
      <c r="J459" s="3"/>
      <c r="L459" s="2"/>
      <c r="O459" s="3"/>
    </row>
    <row r="460" spans="1:15">
      <c r="A460" s="3"/>
      <c r="C460" s="3"/>
      <c r="G460" s="3"/>
      <c r="J460" s="3"/>
      <c r="L460" s="2"/>
      <c r="O460" s="3"/>
    </row>
    <row r="461" spans="1:15">
      <c r="A461" s="3"/>
      <c r="C461" s="3"/>
      <c r="G461" s="3"/>
      <c r="J461" s="3"/>
      <c r="L461" s="2"/>
      <c r="O461" s="3"/>
    </row>
    <row r="462" spans="1:15">
      <c r="A462" s="3"/>
      <c r="C462" s="3"/>
      <c r="G462" s="3"/>
      <c r="J462" s="3"/>
      <c r="L462" s="2"/>
      <c r="O462" s="3"/>
    </row>
    <row r="463" spans="1:15">
      <c r="A463" s="3"/>
      <c r="C463" s="3"/>
      <c r="G463" s="3"/>
      <c r="J463" s="3"/>
      <c r="L463" s="2"/>
      <c r="O463" s="3"/>
    </row>
    <row r="464" spans="1:15">
      <c r="A464" s="3"/>
      <c r="C464" s="3"/>
      <c r="G464" s="3"/>
      <c r="J464" s="3"/>
      <c r="L464" s="2"/>
      <c r="O464" s="3"/>
    </row>
    <row r="465" spans="1:15">
      <c r="A465" s="3"/>
      <c r="C465" s="3"/>
      <c r="G465" s="3"/>
      <c r="J465" s="3"/>
      <c r="L465" s="2"/>
      <c r="O465" s="3"/>
    </row>
    <row r="466" spans="1:15">
      <c r="A466" s="3"/>
      <c r="C466" s="3"/>
      <c r="G466" s="3"/>
      <c r="J466" s="3"/>
      <c r="L466" s="2"/>
      <c r="O466" s="3"/>
    </row>
    <row r="467" spans="1:15">
      <c r="A467" s="3"/>
      <c r="C467" s="3"/>
      <c r="G467" s="3"/>
      <c r="J467" s="3"/>
      <c r="L467" s="2"/>
      <c r="O467" s="3"/>
    </row>
    <row r="468" spans="1:15">
      <c r="A468" s="3"/>
      <c r="C468" s="3"/>
      <c r="G468" s="3"/>
      <c r="J468" s="3"/>
      <c r="L468" s="2"/>
      <c r="O468" s="3"/>
    </row>
    <row r="469" spans="1:15">
      <c r="A469" s="3"/>
      <c r="C469" s="3"/>
      <c r="G469" s="3"/>
      <c r="J469" s="3"/>
      <c r="L469" s="2"/>
      <c r="O469" s="3"/>
    </row>
    <row r="470" spans="1:15">
      <c r="A470" s="3"/>
      <c r="C470" s="3"/>
      <c r="G470" s="3"/>
      <c r="J470" s="3"/>
      <c r="L470" s="2"/>
      <c r="O470" s="3"/>
    </row>
    <row r="471" spans="1:15">
      <c r="A471" s="3"/>
      <c r="C471" s="3"/>
      <c r="G471" s="3"/>
      <c r="J471" s="3"/>
      <c r="L471" s="2"/>
      <c r="O471" s="3"/>
    </row>
    <row r="472" spans="1:15">
      <c r="A472" s="3"/>
      <c r="C472" s="3"/>
      <c r="G472" s="3"/>
      <c r="J472" s="3"/>
      <c r="L472" s="2"/>
      <c r="O472" s="3"/>
    </row>
    <row r="473" spans="1:15">
      <c r="A473" s="3"/>
      <c r="C473" s="3"/>
      <c r="G473" s="3"/>
      <c r="J473" s="3"/>
      <c r="L473" s="2"/>
      <c r="O473" s="3"/>
    </row>
    <row r="474" spans="1:15">
      <c r="A474" s="3"/>
      <c r="C474" s="3"/>
      <c r="G474" s="3"/>
      <c r="J474" s="3"/>
      <c r="L474" s="2"/>
      <c r="O474" s="3"/>
    </row>
    <row r="475" spans="1:15">
      <c r="A475" s="3"/>
      <c r="C475" s="3"/>
      <c r="G475" s="3"/>
      <c r="J475" s="3"/>
      <c r="L475" s="2"/>
      <c r="O475" s="3"/>
    </row>
    <row r="476" spans="1:15">
      <c r="A476" s="3"/>
      <c r="C476" s="3"/>
      <c r="G476" s="3"/>
      <c r="J476" s="3"/>
      <c r="L476" s="2"/>
      <c r="O476" s="3"/>
    </row>
    <row r="477" spans="1:15">
      <c r="A477" s="3"/>
      <c r="C477" s="3"/>
      <c r="G477" s="3"/>
      <c r="J477" s="3"/>
      <c r="L477" s="2"/>
      <c r="O477" s="3"/>
    </row>
    <row r="478" spans="1:15">
      <c r="A478" s="3"/>
      <c r="C478" s="3"/>
      <c r="G478" s="3"/>
      <c r="J478" s="3"/>
      <c r="L478" s="2"/>
      <c r="O478" s="3"/>
    </row>
    <row r="479" spans="1:15">
      <c r="A479" s="3"/>
      <c r="C479" s="3"/>
      <c r="G479" s="3"/>
      <c r="J479" s="3"/>
      <c r="L479" s="2"/>
      <c r="O479" s="3"/>
    </row>
    <row r="480" spans="1:15">
      <c r="A480" s="3"/>
      <c r="C480" s="3"/>
      <c r="G480" s="3"/>
      <c r="J480" s="3"/>
      <c r="L480" s="2"/>
      <c r="O480" s="3"/>
    </row>
    <row r="481" spans="1:15">
      <c r="A481" s="3"/>
      <c r="C481" s="3"/>
      <c r="G481" s="3"/>
      <c r="J481" s="3"/>
      <c r="L481" s="2"/>
      <c r="O481" s="3"/>
    </row>
    <row r="482" spans="1:15">
      <c r="A482" s="3"/>
      <c r="C482" s="3"/>
      <c r="G482" s="3"/>
      <c r="J482" s="3"/>
      <c r="L482" s="2"/>
      <c r="O482" s="3"/>
    </row>
    <row r="483" spans="1:15">
      <c r="A483" s="3"/>
      <c r="C483" s="3"/>
      <c r="G483" s="3"/>
      <c r="J483" s="3"/>
      <c r="L483" s="2"/>
      <c r="O483" s="3"/>
    </row>
    <row r="484" spans="1:15">
      <c r="A484" s="3"/>
      <c r="C484" s="3"/>
      <c r="G484" s="3"/>
      <c r="J484" s="3"/>
      <c r="L484" s="2"/>
      <c r="O484" s="3"/>
    </row>
    <row r="485" spans="1:15">
      <c r="A485" s="3"/>
      <c r="C485" s="3"/>
      <c r="G485" s="3"/>
      <c r="J485" s="3"/>
      <c r="L485" s="2"/>
      <c r="O485" s="3"/>
    </row>
    <row r="486" spans="1:15">
      <c r="A486" s="3"/>
      <c r="C486" s="3"/>
      <c r="G486" s="3"/>
      <c r="J486" s="3"/>
      <c r="L486" s="2"/>
      <c r="O486" s="3"/>
    </row>
    <row r="487" spans="1:15">
      <c r="A487" s="3"/>
      <c r="C487" s="3"/>
      <c r="G487" s="3"/>
      <c r="J487" s="3"/>
      <c r="L487" s="2"/>
      <c r="O487" s="3"/>
    </row>
    <row r="488" spans="1:15">
      <c r="A488" s="3"/>
      <c r="C488" s="3"/>
      <c r="G488" s="3"/>
      <c r="J488" s="3"/>
      <c r="L488" s="2"/>
      <c r="O488" s="3"/>
    </row>
    <row r="489" spans="1:15">
      <c r="A489" s="3"/>
      <c r="C489" s="3"/>
      <c r="G489" s="3"/>
      <c r="J489" s="3"/>
      <c r="L489" s="2"/>
      <c r="O489" s="3"/>
    </row>
    <row r="490" spans="1:15">
      <c r="A490" s="3"/>
      <c r="C490" s="3"/>
      <c r="G490" s="3"/>
      <c r="J490" s="3"/>
      <c r="L490" s="2"/>
      <c r="O490" s="3"/>
    </row>
    <row r="491" spans="1:15">
      <c r="A491" s="3"/>
      <c r="C491" s="3"/>
      <c r="G491" s="3"/>
      <c r="J491" s="3"/>
      <c r="L491" s="2"/>
      <c r="O491" s="3"/>
    </row>
    <row r="492" spans="1:15">
      <c r="A492" s="3"/>
      <c r="C492" s="3"/>
      <c r="G492" s="3"/>
      <c r="J492" s="3"/>
      <c r="L492" s="2"/>
      <c r="O492" s="3"/>
    </row>
    <row r="493" spans="1:15">
      <c r="A493" s="3"/>
      <c r="C493" s="3"/>
      <c r="G493" s="3"/>
      <c r="J493" s="3"/>
      <c r="L493" s="2"/>
      <c r="O493" s="3"/>
    </row>
    <row r="494" spans="1:15">
      <c r="A494" s="3"/>
      <c r="C494" s="3"/>
      <c r="G494" s="3"/>
      <c r="J494" s="3"/>
      <c r="L494" s="2"/>
      <c r="O494" s="3"/>
    </row>
    <row r="495" spans="1:15">
      <c r="A495" s="3"/>
      <c r="C495" s="3"/>
      <c r="G495" s="3"/>
      <c r="J495" s="3"/>
      <c r="L495" s="2"/>
      <c r="O495" s="3"/>
    </row>
    <row r="496" spans="1:15">
      <c r="A496" s="3"/>
      <c r="C496" s="3"/>
      <c r="G496" s="3"/>
      <c r="J496" s="3"/>
      <c r="L496" s="2"/>
      <c r="O496" s="3"/>
    </row>
    <row r="497" spans="1:15">
      <c r="A497" s="3"/>
      <c r="C497" s="3"/>
      <c r="G497" s="3"/>
      <c r="J497" s="3"/>
      <c r="L497" s="2"/>
      <c r="O497" s="3"/>
    </row>
    <row r="498" spans="1:15">
      <c r="A498" s="3"/>
      <c r="C498" s="3"/>
      <c r="G498" s="3"/>
      <c r="J498" s="3"/>
      <c r="L498" s="2"/>
      <c r="O498" s="3"/>
    </row>
    <row r="499" spans="1:15">
      <c r="A499" s="3"/>
      <c r="C499" s="3"/>
      <c r="G499" s="3"/>
      <c r="J499" s="3"/>
      <c r="L499" s="2"/>
      <c r="O499" s="3"/>
    </row>
    <row r="500" spans="1:15">
      <c r="A500" s="3"/>
      <c r="C500" s="3"/>
      <c r="G500" s="3"/>
      <c r="J500" s="3"/>
      <c r="L500" s="2"/>
      <c r="O500" s="3"/>
    </row>
    <row r="501" spans="1:15">
      <c r="A501" s="3"/>
      <c r="C501" s="3"/>
      <c r="G501" s="3"/>
      <c r="J501" s="3"/>
      <c r="L501" s="2"/>
      <c r="O501" s="3"/>
    </row>
    <row r="502" spans="1:15">
      <c r="A502" s="3"/>
      <c r="C502" s="3"/>
      <c r="G502" s="3"/>
      <c r="J502" s="3"/>
      <c r="L502" s="2"/>
      <c r="O502" s="3"/>
    </row>
    <row r="503" spans="1:15">
      <c r="A503" s="3"/>
      <c r="C503" s="3"/>
      <c r="G503" s="3"/>
      <c r="J503" s="3"/>
      <c r="L503" s="2"/>
      <c r="O503" s="3"/>
    </row>
    <row r="504" spans="1:15">
      <c r="A504" s="3"/>
      <c r="C504" s="3"/>
      <c r="G504" s="3"/>
      <c r="J504" s="3"/>
      <c r="L504" s="2"/>
      <c r="O504" s="3"/>
    </row>
    <row r="505" spans="1:15">
      <c r="A505" s="3"/>
      <c r="C505" s="3"/>
      <c r="G505" s="3"/>
      <c r="J505" s="3"/>
      <c r="L505" s="2"/>
      <c r="O505" s="3"/>
    </row>
    <row r="506" spans="1:15">
      <c r="A506" s="3"/>
      <c r="C506" s="3"/>
      <c r="G506" s="3"/>
      <c r="J506" s="3"/>
      <c r="L506" s="2"/>
      <c r="O506" s="3"/>
    </row>
    <row r="507" spans="1:15">
      <c r="A507" s="3"/>
      <c r="C507" s="3"/>
      <c r="G507" s="3"/>
      <c r="J507" s="3"/>
      <c r="L507" s="2"/>
      <c r="O507" s="3"/>
    </row>
    <row r="508" spans="1:15">
      <c r="A508" s="3"/>
      <c r="C508" s="3"/>
      <c r="G508" s="3"/>
      <c r="J508" s="3"/>
      <c r="L508" s="2"/>
      <c r="O508" s="3"/>
    </row>
    <row r="509" spans="1:15">
      <c r="A509" s="3"/>
      <c r="C509" s="3"/>
      <c r="G509" s="3"/>
      <c r="J509" s="3"/>
      <c r="L509" s="2"/>
      <c r="O509" s="3"/>
    </row>
    <row r="510" spans="1:15">
      <c r="A510" s="3"/>
      <c r="C510" s="3"/>
      <c r="G510" s="3"/>
      <c r="J510" s="3"/>
      <c r="L510" s="2"/>
      <c r="O510" s="3"/>
    </row>
    <row r="511" spans="1:15">
      <c r="A511" s="3"/>
      <c r="C511" s="3"/>
      <c r="G511" s="3"/>
      <c r="J511" s="3"/>
      <c r="L511" s="2"/>
      <c r="O511" s="3"/>
    </row>
    <row r="512" spans="1:15">
      <c r="A512" s="3"/>
      <c r="C512" s="3"/>
      <c r="G512" s="3"/>
      <c r="J512" s="3"/>
      <c r="L512" s="2"/>
      <c r="O512" s="3"/>
    </row>
    <row r="513" spans="1:15">
      <c r="A513" s="3"/>
      <c r="C513" s="3"/>
      <c r="G513" s="3"/>
      <c r="J513" s="3"/>
      <c r="L513" s="2"/>
      <c r="O513" s="3"/>
    </row>
    <row r="514" spans="1:15">
      <c r="A514" s="3"/>
      <c r="C514" s="3"/>
      <c r="G514" s="3"/>
      <c r="J514" s="3"/>
      <c r="L514" s="2"/>
      <c r="O514" s="3"/>
    </row>
    <row r="515" spans="1:15">
      <c r="A515" s="3"/>
      <c r="C515" s="3"/>
      <c r="G515" s="3"/>
      <c r="J515" s="3"/>
      <c r="L515" s="2"/>
      <c r="O515" s="3"/>
    </row>
    <row r="516" spans="1:15">
      <c r="A516" s="3"/>
      <c r="C516" s="3"/>
      <c r="G516" s="3"/>
      <c r="J516" s="3"/>
      <c r="L516" s="2"/>
      <c r="O516" s="3"/>
    </row>
    <row r="517" spans="1:15">
      <c r="A517" s="3"/>
      <c r="C517" s="3"/>
      <c r="G517" s="3"/>
      <c r="J517" s="3"/>
      <c r="L517" s="2"/>
      <c r="O517" s="3"/>
    </row>
    <row r="518" spans="1:15">
      <c r="A518" s="3"/>
      <c r="C518" s="3"/>
      <c r="G518" s="3"/>
      <c r="J518" s="3"/>
      <c r="L518" s="2"/>
      <c r="O518" s="3"/>
    </row>
    <row r="519" spans="1:15">
      <c r="A519" s="3"/>
      <c r="C519" s="3"/>
      <c r="G519" s="3"/>
      <c r="J519" s="3"/>
      <c r="L519" s="2"/>
      <c r="O519" s="3"/>
    </row>
    <row r="520" spans="1:15">
      <c r="A520" s="3"/>
      <c r="C520" s="3"/>
      <c r="G520" s="3"/>
      <c r="J520" s="3"/>
      <c r="L520" s="2"/>
      <c r="O520" s="3"/>
    </row>
    <row r="521" spans="1:15">
      <c r="A521" s="3"/>
      <c r="C521" s="3"/>
      <c r="G521" s="3"/>
      <c r="J521" s="3"/>
      <c r="L521" s="2"/>
      <c r="O521" s="3"/>
    </row>
    <row r="522" spans="1:15">
      <c r="A522" s="3"/>
      <c r="C522" s="3"/>
      <c r="G522" s="3"/>
      <c r="J522" s="3"/>
      <c r="L522" s="2"/>
      <c r="O522" s="3"/>
    </row>
    <row r="523" spans="1:15">
      <c r="A523" s="3"/>
      <c r="C523" s="3"/>
      <c r="G523" s="3"/>
      <c r="J523" s="3"/>
      <c r="L523" s="2"/>
      <c r="O523" s="3"/>
    </row>
    <row r="524" spans="1:15">
      <c r="A524" s="3"/>
      <c r="C524" s="3"/>
      <c r="G524" s="3"/>
      <c r="J524" s="3"/>
      <c r="L524" s="2"/>
      <c r="O524" s="3"/>
    </row>
    <row r="525" spans="1:15">
      <c r="A525" s="3"/>
      <c r="C525" s="3"/>
      <c r="G525" s="3"/>
      <c r="J525" s="3"/>
      <c r="L525" s="2"/>
      <c r="O525" s="3"/>
    </row>
    <row r="526" spans="1:15">
      <c r="A526" s="3"/>
      <c r="C526" s="3"/>
      <c r="G526" s="3"/>
      <c r="J526" s="3"/>
      <c r="L526" s="2"/>
      <c r="O526" s="3"/>
    </row>
    <row r="527" spans="1:15">
      <c r="A527" s="3"/>
      <c r="C527" s="3"/>
      <c r="G527" s="3"/>
      <c r="J527" s="3"/>
      <c r="L527" s="2"/>
      <c r="O527" s="3"/>
    </row>
    <row r="528" spans="1:15">
      <c r="A528" s="3"/>
      <c r="C528" s="3"/>
      <c r="G528" s="3"/>
      <c r="J528" s="3"/>
      <c r="L528" s="2"/>
      <c r="O528" s="3"/>
    </row>
    <row r="529" spans="1:15">
      <c r="A529" s="3"/>
      <c r="C529" s="3"/>
      <c r="G529" s="3"/>
      <c r="J529" s="3"/>
      <c r="L529" s="2"/>
      <c r="O529" s="3"/>
    </row>
    <row r="530" spans="1:15">
      <c r="A530" s="3"/>
      <c r="C530" s="3"/>
      <c r="G530" s="3"/>
      <c r="J530" s="3"/>
      <c r="L530" s="2"/>
      <c r="O530" s="3"/>
    </row>
    <row r="531" spans="1:15">
      <c r="A531" s="3"/>
      <c r="C531" s="3"/>
      <c r="G531" s="3"/>
      <c r="J531" s="3"/>
      <c r="L531" s="2"/>
      <c r="O531" s="3"/>
    </row>
    <row r="532" spans="1:15">
      <c r="A532" s="3"/>
      <c r="C532" s="3"/>
      <c r="G532" s="3"/>
      <c r="J532" s="3"/>
      <c r="L532" s="2"/>
      <c r="O532" s="3"/>
    </row>
    <row r="533" spans="1:15">
      <c r="A533" s="3"/>
      <c r="C533" s="3"/>
      <c r="G533" s="3"/>
      <c r="J533" s="3"/>
      <c r="L533" s="2"/>
      <c r="O533" s="3"/>
    </row>
    <row r="534" spans="1:15">
      <c r="A534" s="3"/>
      <c r="C534" s="3"/>
      <c r="G534" s="3"/>
      <c r="J534" s="3"/>
      <c r="L534" s="2"/>
      <c r="O534" s="3"/>
    </row>
    <row r="535" spans="1:15">
      <c r="A535" s="3"/>
      <c r="C535" s="3"/>
      <c r="G535" s="3"/>
      <c r="J535" s="3"/>
      <c r="L535" s="2"/>
      <c r="O535" s="3"/>
    </row>
    <row r="536" spans="1:15">
      <c r="A536" s="3"/>
      <c r="C536" s="3"/>
      <c r="G536" s="3"/>
      <c r="J536" s="3"/>
      <c r="L536" s="2"/>
      <c r="O536" s="3"/>
    </row>
    <row r="537" spans="1:15">
      <c r="A537" s="3"/>
      <c r="C537" s="3"/>
      <c r="G537" s="3"/>
      <c r="J537" s="3"/>
      <c r="L537" s="2"/>
      <c r="O537" s="3"/>
    </row>
    <row r="538" spans="1:15">
      <c r="A538" s="3"/>
      <c r="C538" s="3"/>
      <c r="G538" s="3"/>
      <c r="J538" s="3"/>
      <c r="L538" s="2"/>
      <c r="O538" s="3"/>
    </row>
    <row r="539" spans="1:15">
      <c r="A539" s="3"/>
      <c r="C539" s="3"/>
      <c r="G539" s="3"/>
      <c r="J539" s="3"/>
      <c r="L539" s="2"/>
      <c r="O539" s="3"/>
    </row>
    <row r="540" spans="1:15">
      <c r="A540" s="3"/>
      <c r="C540" s="3"/>
      <c r="G540" s="3"/>
      <c r="J540" s="3"/>
      <c r="L540" s="2"/>
      <c r="O540" s="3"/>
    </row>
    <row r="541" spans="1:15">
      <c r="A541" s="3"/>
      <c r="C541" s="3"/>
      <c r="G541" s="3"/>
      <c r="J541" s="3"/>
      <c r="L541" s="2"/>
      <c r="O541" s="3"/>
    </row>
    <row r="542" spans="1:15">
      <c r="A542" s="3"/>
      <c r="C542" s="3"/>
      <c r="G542" s="3"/>
      <c r="J542" s="3"/>
      <c r="L542" s="2"/>
      <c r="O542" s="3"/>
    </row>
    <row r="543" spans="1:15">
      <c r="A543" s="3"/>
      <c r="C543" s="3"/>
      <c r="G543" s="3"/>
      <c r="J543" s="3"/>
      <c r="L543" s="2"/>
      <c r="O543" s="3"/>
    </row>
    <row r="544" spans="1:15">
      <c r="A544" s="3"/>
      <c r="C544" s="3"/>
      <c r="G544" s="3"/>
      <c r="J544" s="3"/>
      <c r="L544" s="2"/>
      <c r="O544" s="3"/>
    </row>
    <row r="545" spans="1:15">
      <c r="A545" s="3"/>
      <c r="C545" s="3"/>
      <c r="G545" s="3"/>
      <c r="J545" s="3"/>
      <c r="L545" s="2"/>
      <c r="O545" s="3"/>
    </row>
    <row r="546" spans="1:15">
      <c r="A546" s="3"/>
      <c r="C546" s="3"/>
      <c r="G546" s="3"/>
      <c r="J546" s="3"/>
      <c r="L546" s="2"/>
      <c r="O546" s="3"/>
    </row>
    <row r="547" spans="1:15">
      <c r="A547" s="3"/>
      <c r="C547" s="3"/>
      <c r="G547" s="3"/>
      <c r="J547" s="3"/>
      <c r="L547" s="2"/>
      <c r="O547" s="3"/>
    </row>
    <row r="548" spans="1:15">
      <c r="A548" s="3"/>
      <c r="C548" s="3"/>
      <c r="G548" s="3"/>
      <c r="J548" s="3"/>
      <c r="L548" s="2"/>
      <c r="O548" s="3"/>
    </row>
    <row r="549" spans="1:15">
      <c r="A549" s="3"/>
      <c r="C549" s="3"/>
      <c r="G549" s="3"/>
      <c r="J549" s="3"/>
      <c r="L549" s="2"/>
      <c r="O549" s="3"/>
    </row>
    <row r="550" spans="1:15">
      <c r="A550" s="3"/>
      <c r="C550" s="3"/>
      <c r="G550" s="3"/>
      <c r="J550" s="3"/>
      <c r="L550" s="2"/>
      <c r="O550" s="3"/>
    </row>
    <row r="551" spans="1:15">
      <c r="A551" s="3"/>
      <c r="C551" s="3"/>
      <c r="G551" s="3"/>
      <c r="J551" s="3"/>
      <c r="L551" s="2"/>
      <c r="O551" s="3"/>
    </row>
    <row r="552" spans="1:15">
      <c r="A552" s="3"/>
      <c r="C552" s="3"/>
      <c r="G552" s="3"/>
      <c r="J552" s="3"/>
      <c r="L552" s="2"/>
      <c r="O552" s="3"/>
    </row>
    <row r="553" spans="1:15">
      <c r="A553" s="3"/>
      <c r="C553" s="3"/>
      <c r="G553" s="3"/>
      <c r="J553" s="3"/>
      <c r="L553" s="2"/>
      <c r="O553" s="3"/>
    </row>
    <row r="554" spans="1:15">
      <c r="A554" s="3"/>
      <c r="C554" s="3"/>
      <c r="G554" s="3"/>
      <c r="J554" s="3"/>
      <c r="L554" s="2"/>
      <c r="O554" s="3"/>
    </row>
    <row r="555" spans="1:15">
      <c r="A555" s="3"/>
      <c r="C555" s="3"/>
      <c r="G555" s="3"/>
      <c r="J555" s="3"/>
      <c r="L555" s="2"/>
      <c r="O555" s="3"/>
    </row>
    <row r="556" spans="1:15">
      <c r="A556" s="3"/>
      <c r="C556" s="3"/>
      <c r="G556" s="3"/>
      <c r="J556" s="3"/>
      <c r="L556" s="2"/>
      <c r="O556" s="3"/>
    </row>
    <row r="557" spans="1:15">
      <c r="A557" s="3"/>
      <c r="C557" s="3"/>
      <c r="G557" s="3"/>
      <c r="J557" s="3"/>
      <c r="L557" s="2"/>
      <c r="O557" s="3"/>
    </row>
    <row r="558" spans="1:15">
      <c r="A558" s="3"/>
      <c r="C558" s="3"/>
      <c r="G558" s="3"/>
      <c r="J558" s="3"/>
      <c r="L558" s="2"/>
      <c r="O558" s="3"/>
    </row>
    <row r="559" spans="1:15">
      <c r="A559" s="3"/>
      <c r="C559" s="3"/>
      <c r="G559" s="3"/>
      <c r="J559" s="3"/>
      <c r="L559" s="2"/>
      <c r="O559" s="3"/>
    </row>
    <row r="560" spans="1:15">
      <c r="A560" s="3"/>
      <c r="C560" s="3"/>
      <c r="G560" s="3"/>
      <c r="J560" s="3"/>
      <c r="L560" s="2"/>
      <c r="O560" s="3"/>
    </row>
    <row r="561" spans="1:15">
      <c r="A561" s="3"/>
      <c r="C561" s="3"/>
      <c r="G561" s="3"/>
      <c r="J561" s="3"/>
      <c r="L561" s="2"/>
      <c r="O561" s="3"/>
    </row>
    <row r="562" spans="1:15">
      <c r="A562" s="3"/>
      <c r="C562" s="3"/>
      <c r="G562" s="3"/>
      <c r="J562" s="3"/>
      <c r="L562" s="2"/>
      <c r="O562" s="3"/>
    </row>
    <row r="563" spans="1:15">
      <c r="A563" s="3"/>
      <c r="C563" s="3"/>
      <c r="G563" s="3"/>
      <c r="J563" s="3"/>
      <c r="L563" s="2"/>
      <c r="O563" s="3"/>
    </row>
    <row r="564" spans="1:15">
      <c r="A564" s="3"/>
      <c r="C564" s="3"/>
      <c r="G564" s="3"/>
      <c r="J564" s="3"/>
      <c r="L564" s="2"/>
      <c r="O564" s="3"/>
    </row>
    <row r="565" spans="1:15">
      <c r="A565" s="3"/>
      <c r="C565" s="3"/>
      <c r="G565" s="3"/>
      <c r="J565" s="3"/>
      <c r="L565" s="2"/>
      <c r="O565" s="3"/>
    </row>
    <row r="566" spans="1:15">
      <c r="A566" s="3"/>
      <c r="C566" s="3"/>
      <c r="G566" s="3"/>
      <c r="J566" s="3"/>
      <c r="L566" s="2"/>
      <c r="O566" s="3"/>
    </row>
    <row r="567" spans="1:15">
      <c r="A567" s="3"/>
      <c r="C567" s="3"/>
      <c r="G567" s="3"/>
      <c r="J567" s="3"/>
      <c r="L567" s="2"/>
      <c r="O567" s="3"/>
    </row>
    <row r="568" spans="1:15">
      <c r="A568" s="3"/>
      <c r="C568" s="3"/>
      <c r="G568" s="3"/>
      <c r="J568" s="3"/>
      <c r="L568" s="2"/>
      <c r="O568" s="3"/>
    </row>
    <row r="569" spans="1:15">
      <c r="A569" s="3"/>
      <c r="C569" s="3"/>
      <c r="G569" s="3"/>
      <c r="J569" s="3"/>
      <c r="L569" s="2"/>
      <c r="O569" s="3"/>
    </row>
    <row r="570" spans="1:15">
      <c r="A570" s="3"/>
      <c r="C570" s="3"/>
      <c r="G570" s="3"/>
      <c r="J570" s="3"/>
      <c r="L570" s="2"/>
      <c r="O570" s="3"/>
    </row>
    <row r="571" spans="1:15">
      <c r="A571" s="3"/>
      <c r="C571" s="3"/>
      <c r="G571" s="3"/>
      <c r="J571" s="3"/>
      <c r="L571" s="2"/>
      <c r="O571" s="3"/>
    </row>
    <row r="572" spans="1:15">
      <c r="A572" s="3"/>
      <c r="C572" s="3"/>
      <c r="G572" s="3"/>
      <c r="J572" s="3"/>
      <c r="L572" s="2"/>
      <c r="O572" s="3"/>
    </row>
    <row r="573" spans="1:15">
      <c r="A573" s="3"/>
      <c r="C573" s="3"/>
      <c r="G573" s="3"/>
      <c r="J573" s="3"/>
      <c r="L573" s="2"/>
      <c r="O573" s="3"/>
    </row>
    <row r="574" spans="1:15">
      <c r="A574" s="3"/>
      <c r="C574" s="3"/>
      <c r="G574" s="3"/>
      <c r="J574" s="3"/>
      <c r="L574" s="2"/>
      <c r="O574" s="3"/>
    </row>
    <row r="575" spans="1:15">
      <c r="A575" s="3"/>
      <c r="C575" s="3"/>
      <c r="G575" s="3"/>
      <c r="J575" s="3"/>
      <c r="L575" s="2"/>
      <c r="O575" s="3"/>
    </row>
    <row r="576" spans="1:15">
      <c r="A576" s="3"/>
      <c r="C576" s="3"/>
      <c r="G576" s="3"/>
      <c r="J576" s="3"/>
      <c r="L576" s="2"/>
      <c r="O576" s="3"/>
    </row>
    <row r="577" spans="1:15">
      <c r="A577" s="3"/>
      <c r="C577" s="3"/>
      <c r="G577" s="3"/>
      <c r="J577" s="3"/>
      <c r="L577" s="2"/>
      <c r="O577" s="3"/>
    </row>
    <row r="578" spans="1:15">
      <c r="A578" s="3"/>
      <c r="C578" s="3"/>
      <c r="G578" s="3"/>
      <c r="J578" s="3"/>
      <c r="L578" s="2"/>
      <c r="O578" s="3"/>
    </row>
    <row r="579" spans="1:15">
      <c r="A579" s="3"/>
      <c r="C579" s="3"/>
      <c r="G579" s="3"/>
      <c r="J579" s="3"/>
      <c r="L579" s="2"/>
      <c r="O579" s="3"/>
    </row>
    <row r="580" spans="1:15">
      <c r="A580" s="3"/>
      <c r="C580" s="3"/>
      <c r="G580" s="3"/>
      <c r="J580" s="3"/>
      <c r="L580" s="2"/>
      <c r="O580" s="3"/>
    </row>
    <row r="581" spans="1:15">
      <c r="A581" s="3"/>
      <c r="C581" s="3"/>
      <c r="G581" s="3"/>
      <c r="J581" s="3"/>
      <c r="L581" s="2"/>
      <c r="O581" s="3"/>
    </row>
    <row r="582" spans="1:15">
      <c r="A582" s="3"/>
      <c r="C582" s="3"/>
      <c r="G582" s="3"/>
      <c r="J582" s="3"/>
      <c r="L582" s="2"/>
      <c r="O582" s="3"/>
    </row>
    <row r="583" spans="1:15">
      <c r="A583" s="3"/>
      <c r="C583" s="3"/>
      <c r="G583" s="3"/>
      <c r="J583" s="3"/>
      <c r="L583" s="2"/>
      <c r="O583" s="3"/>
    </row>
    <row r="584" spans="1:15">
      <c r="A584" s="3"/>
      <c r="C584" s="3"/>
      <c r="G584" s="3"/>
      <c r="J584" s="3"/>
      <c r="L584" s="2"/>
      <c r="O584" s="3"/>
    </row>
    <row r="585" spans="1:15">
      <c r="A585" s="3"/>
      <c r="C585" s="3"/>
      <c r="G585" s="3"/>
      <c r="J585" s="3"/>
      <c r="L585" s="2"/>
      <c r="O585" s="3"/>
    </row>
    <row r="586" spans="1:15">
      <c r="A586" s="3"/>
      <c r="C586" s="3"/>
      <c r="G586" s="3"/>
      <c r="J586" s="3"/>
      <c r="L586" s="2"/>
      <c r="O586" s="3"/>
    </row>
    <row r="587" spans="1:15">
      <c r="A587" s="3"/>
      <c r="C587" s="3"/>
      <c r="G587" s="3"/>
      <c r="J587" s="3"/>
      <c r="L587" s="2"/>
      <c r="O587" s="3"/>
    </row>
    <row r="588" spans="1:15">
      <c r="A588" s="3"/>
      <c r="C588" s="3"/>
      <c r="G588" s="3"/>
      <c r="J588" s="3"/>
      <c r="L588" s="2"/>
      <c r="O588" s="3"/>
    </row>
    <row r="589" spans="1:15">
      <c r="A589" s="3"/>
      <c r="C589" s="3"/>
      <c r="G589" s="3"/>
      <c r="J589" s="3"/>
      <c r="L589" s="2"/>
      <c r="O589" s="3"/>
    </row>
    <row r="590" spans="1:15">
      <c r="A590" s="3"/>
      <c r="C590" s="3"/>
      <c r="G590" s="3"/>
      <c r="J590" s="3"/>
      <c r="L590" s="2"/>
      <c r="O590" s="3"/>
    </row>
    <row r="591" spans="1:15">
      <c r="A591" s="3"/>
      <c r="C591" s="3"/>
      <c r="G591" s="3"/>
      <c r="J591" s="3"/>
      <c r="L591" s="2"/>
      <c r="O591" s="3"/>
    </row>
    <row r="592" spans="1:15">
      <c r="A592" s="3"/>
      <c r="C592" s="3"/>
      <c r="G592" s="3"/>
      <c r="J592" s="3"/>
      <c r="L592" s="2"/>
      <c r="O592" s="3"/>
    </row>
    <row r="593" spans="1:15">
      <c r="A593" s="3"/>
      <c r="C593" s="3"/>
      <c r="G593" s="3"/>
      <c r="J593" s="3"/>
      <c r="L593" s="2"/>
      <c r="O593" s="3"/>
    </row>
    <row r="594" spans="1:15">
      <c r="A594" s="3"/>
      <c r="C594" s="3"/>
      <c r="G594" s="3"/>
      <c r="J594" s="3"/>
      <c r="L594" s="2"/>
      <c r="O594" s="3"/>
    </row>
    <row r="595" spans="1:15">
      <c r="A595" s="3"/>
      <c r="C595" s="3"/>
      <c r="G595" s="3"/>
      <c r="J595" s="3"/>
      <c r="L595" s="2"/>
      <c r="O595" s="3"/>
    </row>
    <row r="596" spans="1:15">
      <c r="A596" s="3"/>
      <c r="C596" s="3"/>
      <c r="G596" s="3"/>
      <c r="J596" s="3"/>
      <c r="L596" s="2"/>
      <c r="O596" s="3"/>
    </row>
    <row r="597" spans="1:15">
      <c r="A597" s="3"/>
      <c r="C597" s="3"/>
      <c r="G597" s="3"/>
      <c r="J597" s="3"/>
      <c r="L597" s="2"/>
      <c r="O597" s="3"/>
    </row>
    <row r="598" spans="1:15">
      <c r="A598" s="3"/>
      <c r="C598" s="3"/>
      <c r="G598" s="3"/>
      <c r="J598" s="3"/>
      <c r="L598" s="2"/>
      <c r="O598" s="3"/>
    </row>
    <row r="599" spans="1:15">
      <c r="A599" s="3"/>
      <c r="C599" s="3"/>
      <c r="G599" s="3"/>
      <c r="J599" s="3"/>
      <c r="L599" s="2"/>
      <c r="O599" s="3"/>
    </row>
    <row r="600" spans="1:15">
      <c r="A600" s="3"/>
      <c r="C600" s="3"/>
      <c r="G600" s="3"/>
      <c r="J600" s="3"/>
      <c r="L600" s="2"/>
      <c r="O600" s="3"/>
    </row>
    <row r="601" spans="1:15">
      <c r="A601" s="3"/>
      <c r="C601" s="3"/>
      <c r="G601" s="3"/>
      <c r="J601" s="3"/>
      <c r="L601" s="2"/>
      <c r="O601" s="3"/>
    </row>
    <row r="602" spans="1:15">
      <c r="A602" s="3"/>
      <c r="C602" s="3"/>
      <c r="G602" s="3"/>
      <c r="J602" s="3"/>
      <c r="L602" s="2"/>
      <c r="O602" s="3"/>
    </row>
    <row r="603" spans="1:15">
      <c r="A603" s="3"/>
      <c r="C603" s="3"/>
      <c r="G603" s="3"/>
      <c r="J603" s="3"/>
      <c r="L603" s="2"/>
      <c r="O603" s="3"/>
    </row>
    <row r="604" spans="1:15">
      <c r="A604" s="3"/>
      <c r="C604" s="3"/>
      <c r="G604" s="3"/>
      <c r="J604" s="3"/>
      <c r="L604" s="2"/>
      <c r="O604" s="3"/>
    </row>
    <row r="605" spans="1:15">
      <c r="A605" s="3"/>
      <c r="C605" s="3"/>
      <c r="G605" s="3"/>
      <c r="J605" s="3"/>
      <c r="L605" s="2"/>
      <c r="O605" s="3"/>
    </row>
    <row r="606" spans="1:15">
      <c r="A606" s="3"/>
      <c r="C606" s="3"/>
      <c r="G606" s="3"/>
      <c r="J606" s="3"/>
      <c r="L606" s="2"/>
      <c r="O606" s="3"/>
    </row>
    <row r="607" spans="1:15">
      <c r="A607" s="3"/>
      <c r="C607" s="3"/>
      <c r="G607" s="3"/>
      <c r="J607" s="3"/>
      <c r="L607" s="2"/>
      <c r="O607" s="3"/>
    </row>
    <row r="608" spans="1:15">
      <c r="A608" s="3"/>
      <c r="C608" s="3"/>
      <c r="G608" s="3"/>
      <c r="J608" s="3"/>
      <c r="L608" s="2"/>
      <c r="O608" s="3"/>
    </row>
    <row r="609" spans="1:15">
      <c r="A609" s="3"/>
      <c r="C609" s="3"/>
      <c r="G609" s="3"/>
      <c r="J609" s="3"/>
      <c r="L609" s="2"/>
      <c r="O609" s="3"/>
    </row>
    <row r="610" spans="1:15">
      <c r="A610" s="3"/>
      <c r="C610" s="3"/>
      <c r="G610" s="3"/>
      <c r="J610" s="3"/>
      <c r="L610" s="2"/>
      <c r="O610" s="3"/>
    </row>
    <row r="611" spans="1:15">
      <c r="A611" s="3"/>
      <c r="C611" s="3"/>
      <c r="G611" s="3"/>
      <c r="J611" s="3"/>
      <c r="L611" s="2"/>
      <c r="O611" s="3"/>
    </row>
    <row r="612" spans="1:15">
      <c r="A612" s="3"/>
      <c r="C612" s="3"/>
      <c r="G612" s="3"/>
      <c r="J612" s="3"/>
      <c r="L612" s="2"/>
      <c r="O612" s="3"/>
    </row>
    <row r="613" spans="1:15">
      <c r="A613" s="3"/>
      <c r="C613" s="3"/>
      <c r="G613" s="3"/>
      <c r="J613" s="3"/>
      <c r="L613" s="2"/>
      <c r="O613" s="3"/>
    </row>
    <row r="614" spans="1:15">
      <c r="A614" s="3"/>
      <c r="C614" s="3"/>
      <c r="G614" s="3"/>
      <c r="J614" s="3"/>
      <c r="L614" s="2"/>
      <c r="O614" s="3"/>
    </row>
    <row r="615" spans="1:15">
      <c r="A615" s="3"/>
      <c r="C615" s="3"/>
      <c r="G615" s="3"/>
      <c r="J615" s="3"/>
      <c r="L615" s="2"/>
      <c r="O615" s="3"/>
    </row>
    <row r="616" spans="1:15">
      <c r="A616" s="3"/>
      <c r="C616" s="3"/>
      <c r="G616" s="3"/>
      <c r="J616" s="3"/>
      <c r="L616" s="2"/>
      <c r="O616" s="3"/>
    </row>
    <row r="617" spans="1:15">
      <c r="A617" s="3"/>
      <c r="C617" s="3"/>
      <c r="G617" s="3"/>
      <c r="J617" s="3"/>
      <c r="L617" s="2"/>
      <c r="O617" s="3"/>
    </row>
    <row r="618" spans="1:15">
      <c r="A618" s="3"/>
      <c r="C618" s="3"/>
      <c r="G618" s="3"/>
      <c r="J618" s="3"/>
      <c r="L618" s="2"/>
      <c r="O618" s="3"/>
    </row>
    <row r="619" spans="1:15">
      <c r="A619" s="3"/>
      <c r="C619" s="3"/>
      <c r="G619" s="3"/>
      <c r="J619" s="3"/>
      <c r="L619" s="2"/>
      <c r="O619" s="3"/>
    </row>
    <row r="620" spans="1:15">
      <c r="A620" s="3"/>
      <c r="C620" s="3"/>
      <c r="G620" s="3"/>
      <c r="J620" s="3"/>
      <c r="L620" s="2"/>
      <c r="O620" s="3"/>
    </row>
    <row r="621" spans="1:15">
      <c r="A621" s="3"/>
      <c r="C621" s="3"/>
      <c r="G621" s="3"/>
      <c r="J621" s="3"/>
      <c r="L621" s="2"/>
      <c r="O621" s="3"/>
    </row>
    <row r="622" spans="1:15">
      <c r="A622" s="3"/>
      <c r="C622" s="3"/>
      <c r="G622" s="3"/>
      <c r="J622" s="3"/>
      <c r="L622" s="2"/>
      <c r="O622" s="3"/>
    </row>
    <row r="623" spans="1:15">
      <c r="A623" s="3"/>
      <c r="C623" s="3"/>
      <c r="G623" s="3"/>
      <c r="J623" s="3"/>
      <c r="L623" s="2"/>
      <c r="O623" s="3"/>
    </row>
    <row r="624" spans="1:15">
      <c r="A624" s="3"/>
      <c r="C624" s="3"/>
      <c r="G624" s="3"/>
      <c r="J624" s="3"/>
      <c r="L624" s="2"/>
      <c r="O624" s="3"/>
    </row>
    <row r="625" spans="1:15">
      <c r="A625" s="3"/>
      <c r="C625" s="3"/>
      <c r="G625" s="3"/>
      <c r="J625" s="3"/>
      <c r="L625" s="2"/>
      <c r="O625" s="3"/>
    </row>
    <row r="626" spans="1:15">
      <c r="A626" s="3"/>
      <c r="C626" s="3"/>
      <c r="G626" s="3"/>
      <c r="J626" s="3"/>
      <c r="L626" s="2"/>
      <c r="O626" s="3"/>
    </row>
    <row r="627" spans="1:15">
      <c r="A627" s="3"/>
      <c r="C627" s="3"/>
      <c r="G627" s="3"/>
      <c r="J627" s="3"/>
      <c r="L627" s="2"/>
      <c r="O627" s="3"/>
    </row>
    <row r="628" spans="1:15">
      <c r="A628" s="3"/>
      <c r="C628" s="3"/>
      <c r="G628" s="3"/>
      <c r="J628" s="3"/>
      <c r="L628" s="2"/>
      <c r="O628" s="3"/>
    </row>
    <row r="629" spans="1:15">
      <c r="A629" s="3"/>
      <c r="C629" s="3"/>
      <c r="G629" s="3"/>
      <c r="J629" s="3"/>
      <c r="L629" s="2"/>
      <c r="O629" s="3"/>
    </row>
    <row r="630" spans="1:15">
      <c r="A630" s="3"/>
      <c r="C630" s="3"/>
      <c r="G630" s="3"/>
      <c r="J630" s="3"/>
      <c r="L630" s="2"/>
      <c r="O630" s="3"/>
    </row>
    <row r="631" spans="1:15">
      <c r="A631" s="3"/>
      <c r="C631" s="3"/>
      <c r="G631" s="3"/>
      <c r="J631" s="3"/>
      <c r="L631" s="2"/>
      <c r="O631" s="3"/>
    </row>
    <row r="632" spans="1:15">
      <c r="A632" s="3"/>
      <c r="C632" s="3"/>
      <c r="G632" s="3"/>
      <c r="J632" s="3"/>
      <c r="L632" s="2"/>
      <c r="O632" s="3"/>
    </row>
    <row r="633" spans="1:15">
      <c r="A633" s="3"/>
      <c r="C633" s="3"/>
      <c r="G633" s="3"/>
      <c r="J633" s="3"/>
      <c r="L633" s="2"/>
      <c r="O633" s="3"/>
    </row>
    <row r="634" spans="1:15">
      <c r="A634" s="3"/>
      <c r="C634" s="3"/>
      <c r="G634" s="3"/>
      <c r="J634" s="3"/>
      <c r="L634" s="2"/>
      <c r="O634" s="3"/>
    </row>
    <row r="635" spans="1:15">
      <c r="A635" s="3"/>
      <c r="C635" s="3"/>
      <c r="G635" s="3"/>
      <c r="J635" s="3"/>
      <c r="L635" s="2"/>
      <c r="O635" s="3"/>
    </row>
    <row r="636" spans="1:15">
      <c r="A636" s="3"/>
      <c r="C636" s="3"/>
      <c r="G636" s="3"/>
      <c r="J636" s="3"/>
      <c r="L636" s="2"/>
      <c r="O636" s="3"/>
    </row>
    <row r="637" spans="1:15">
      <c r="A637" s="3"/>
      <c r="C637" s="3"/>
      <c r="G637" s="3"/>
      <c r="J637" s="3"/>
      <c r="L637" s="2"/>
      <c r="O637" s="3"/>
    </row>
    <row r="638" spans="1:15">
      <c r="A638" s="3"/>
      <c r="C638" s="3"/>
      <c r="G638" s="3"/>
      <c r="J638" s="3"/>
      <c r="L638" s="2"/>
      <c r="O638" s="3"/>
    </row>
    <row r="639" spans="1:15">
      <c r="A639" s="3"/>
      <c r="C639" s="3"/>
      <c r="G639" s="3"/>
      <c r="J639" s="3"/>
      <c r="L639" s="2"/>
      <c r="O639" s="3"/>
    </row>
    <row r="640" spans="1:15">
      <c r="A640" s="3"/>
      <c r="C640" s="3"/>
      <c r="G640" s="3"/>
      <c r="J640" s="3"/>
      <c r="L640" s="2"/>
      <c r="O640" s="3"/>
    </row>
    <row r="641" spans="1:15">
      <c r="A641" s="3"/>
      <c r="C641" s="3"/>
      <c r="G641" s="3"/>
      <c r="J641" s="3"/>
      <c r="L641" s="2"/>
      <c r="O641" s="3"/>
    </row>
    <row r="642" spans="1:15">
      <c r="A642" s="3"/>
      <c r="C642" s="3"/>
      <c r="G642" s="3"/>
      <c r="J642" s="3"/>
      <c r="L642" s="2"/>
      <c r="O642" s="3"/>
    </row>
    <row r="643" spans="1:15">
      <c r="A643" s="3"/>
      <c r="C643" s="3"/>
      <c r="G643" s="3"/>
      <c r="J643" s="3"/>
      <c r="L643" s="2"/>
      <c r="O643" s="3"/>
    </row>
    <row r="644" spans="1:15">
      <c r="A644" s="3"/>
      <c r="C644" s="3"/>
      <c r="G644" s="3"/>
      <c r="J644" s="3"/>
      <c r="L644" s="2"/>
      <c r="O644" s="3"/>
    </row>
    <row r="645" spans="1:15">
      <c r="A645" s="3"/>
      <c r="C645" s="3"/>
      <c r="G645" s="3"/>
      <c r="J645" s="3"/>
      <c r="L645" s="2"/>
      <c r="O645" s="3"/>
    </row>
    <row r="646" spans="1:15">
      <c r="A646" s="3"/>
      <c r="C646" s="3"/>
      <c r="G646" s="3"/>
      <c r="J646" s="3"/>
      <c r="L646" s="2"/>
      <c r="O646" s="3"/>
    </row>
    <row r="647" spans="1:15">
      <c r="A647" s="3"/>
      <c r="C647" s="3"/>
      <c r="G647" s="3"/>
      <c r="J647" s="3"/>
      <c r="L647" s="2"/>
      <c r="O647" s="3"/>
    </row>
    <row r="648" spans="1:15">
      <c r="A648" s="3"/>
      <c r="C648" s="3"/>
      <c r="G648" s="3"/>
      <c r="J648" s="3"/>
      <c r="L648" s="2"/>
      <c r="O648" s="3"/>
    </row>
    <row r="649" spans="1:15">
      <c r="A649" s="3"/>
      <c r="C649" s="3"/>
      <c r="G649" s="3"/>
      <c r="J649" s="3"/>
      <c r="L649" s="2"/>
      <c r="O649" s="3"/>
    </row>
    <row r="650" spans="1:15">
      <c r="A650" s="3"/>
      <c r="C650" s="3"/>
      <c r="G650" s="3"/>
      <c r="J650" s="3"/>
      <c r="L650" s="2"/>
      <c r="O650" s="3"/>
    </row>
    <row r="651" spans="1:15">
      <c r="A651" s="3"/>
      <c r="C651" s="3"/>
      <c r="G651" s="3"/>
      <c r="J651" s="3"/>
      <c r="L651" s="2"/>
      <c r="O651" s="3"/>
    </row>
    <row r="652" spans="1:15">
      <c r="A652" s="3"/>
      <c r="C652" s="3"/>
      <c r="G652" s="3"/>
      <c r="J652" s="3"/>
      <c r="L652" s="2"/>
      <c r="O652" s="3"/>
    </row>
    <row r="653" spans="1:15">
      <c r="A653" s="3"/>
      <c r="C653" s="3"/>
      <c r="G653" s="3"/>
      <c r="J653" s="3"/>
      <c r="L653" s="2"/>
      <c r="O653" s="3"/>
    </row>
    <row r="654" spans="1:15">
      <c r="A654" s="3"/>
      <c r="C654" s="3"/>
      <c r="G654" s="3"/>
      <c r="J654" s="3"/>
      <c r="L654" s="2"/>
      <c r="O654" s="3"/>
    </row>
    <row r="655" spans="1:15">
      <c r="A655" s="3"/>
      <c r="C655" s="3"/>
      <c r="G655" s="3"/>
      <c r="J655" s="3"/>
      <c r="L655" s="2"/>
      <c r="O655" s="3"/>
    </row>
    <row r="656" spans="1:15">
      <c r="A656" s="3"/>
      <c r="C656" s="3"/>
      <c r="G656" s="3"/>
      <c r="J656" s="3"/>
      <c r="L656" s="2"/>
      <c r="O656" s="3"/>
    </row>
    <row r="657" spans="1:15">
      <c r="A657" s="3"/>
      <c r="C657" s="3"/>
      <c r="G657" s="3"/>
      <c r="J657" s="3"/>
      <c r="L657" s="2"/>
      <c r="O657" s="3"/>
    </row>
    <row r="658" spans="1:15">
      <c r="A658" s="3"/>
      <c r="C658" s="3"/>
      <c r="G658" s="3"/>
      <c r="J658" s="3"/>
      <c r="L658" s="2"/>
      <c r="O658" s="3"/>
    </row>
    <row r="659" spans="1:15">
      <c r="A659" s="3"/>
      <c r="C659" s="3"/>
      <c r="G659" s="3"/>
      <c r="J659" s="3"/>
      <c r="L659" s="2"/>
      <c r="O659" s="3"/>
    </row>
    <row r="660" spans="1:15">
      <c r="A660" s="3"/>
      <c r="C660" s="3"/>
      <c r="G660" s="3"/>
      <c r="J660" s="3"/>
      <c r="L660" s="2"/>
      <c r="O660" s="3"/>
    </row>
    <row r="661" spans="1:15">
      <c r="A661" s="3"/>
      <c r="C661" s="3"/>
      <c r="G661" s="3"/>
      <c r="J661" s="3"/>
      <c r="L661" s="2"/>
      <c r="O661" s="3"/>
    </row>
    <row r="662" spans="1:15">
      <c r="A662" s="3"/>
      <c r="C662" s="3"/>
      <c r="G662" s="3"/>
      <c r="J662" s="3"/>
      <c r="L662" s="2"/>
      <c r="O662" s="3"/>
    </row>
    <row r="663" spans="1:15">
      <c r="A663" s="3"/>
      <c r="C663" s="3"/>
      <c r="G663" s="3"/>
      <c r="J663" s="3"/>
      <c r="L663" s="2"/>
      <c r="O663" s="3"/>
    </row>
    <row r="664" spans="1:15">
      <c r="A664" s="3"/>
      <c r="C664" s="3"/>
      <c r="G664" s="3"/>
      <c r="J664" s="3"/>
      <c r="L664" s="2"/>
      <c r="O664" s="3"/>
    </row>
    <row r="665" spans="1:15">
      <c r="A665" s="3"/>
      <c r="C665" s="3"/>
      <c r="G665" s="3"/>
      <c r="J665" s="3"/>
      <c r="L665" s="2"/>
      <c r="O665" s="3"/>
    </row>
    <row r="666" spans="1:15">
      <c r="A666" s="3"/>
      <c r="C666" s="3"/>
      <c r="G666" s="3"/>
      <c r="J666" s="3"/>
      <c r="L666" s="2"/>
      <c r="O666" s="3"/>
    </row>
    <row r="667" spans="1:15">
      <c r="A667" s="3"/>
      <c r="C667" s="3"/>
      <c r="G667" s="3"/>
      <c r="J667" s="3"/>
      <c r="L667" s="2"/>
      <c r="O667" s="3"/>
    </row>
    <row r="668" spans="1:15">
      <c r="A668" s="3"/>
      <c r="C668" s="3"/>
      <c r="G668" s="3"/>
      <c r="J668" s="3"/>
      <c r="L668" s="2"/>
      <c r="O668" s="3"/>
    </row>
    <row r="669" spans="1:15">
      <c r="A669" s="3"/>
      <c r="C669" s="3"/>
      <c r="G669" s="3"/>
      <c r="J669" s="3"/>
      <c r="L669" s="2"/>
      <c r="O669" s="3"/>
    </row>
    <row r="670" spans="1:15">
      <c r="A670" s="3"/>
      <c r="C670" s="3"/>
      <c r="G670" s="3"/>
      <c r="J670" s="3"/>
      <c r="L670" s="2"/>
      <c r="O670" s="3"/>
    </row>
    <row r="671" spans="1:15">
      <c r="A671" s="3"/>
      <c r="C671" s="3"/>
      <c r="G671" s="3"/>
      <c r="J671" s="3"/>
      <c r="L671" s="2"/>
      <c r="O671" s="3"/>
    </row>
    <row r="672" spans="1:15">
      <c r="A672" s="3"/>
      <c r="C672" s="3"/>
      <c r="G672" s="3"/>
      <c r="J672" s="3"/>
      <c r="L672" s="2"/>
      <c r="O672" s="3"/>
    </row>
    <row r="673" spans="1:15">
      <c r="A673" s="3"/>
      <c r="C673" s="3"/>
      <c r="G673" s="3"/>
      <c r="J673" s="3"/>
      <c r="L673" s="2"/>
      <c r="O673" s="3"/>
    </row>
    <row r="674" spans="1:15">
      <c r="A674" s="3"/>
      <c r="C674" s="3"/>
      <c r="G674" s="3"/>
      <c r="J674" s="3"/>
      <c r="L674" s="2"/>
      <c r="O674" s="3"/>
    </row>
    <row r="675" spans="1:15">
      <c r="A675" s="3"/>
      <c r="C675" s="3"/>
      <c r="G675" s="3"/>
      <c r="J675" s="3"/>
      <c r="L675" s="2"/>
      <c r="O675" s="3"/>
    </row>
    <row r="676" spans="1:15">
      <c r="A676" s="3"/>
      <c r="C676" s="3"/>
      <c r="G676" s="3"/>
      <c r="J676" s="3"/>
      <c r="L676" s="2"/>
      <c r="O676" s="3"/>
    </row>
    <row r="677" spans="1:15">
      <c r="A677" s="3"/>
      <c r="C677" s="3"/>
      <c r="G677" s="3"/>
      <c r="J677" s="3"/>
      <c r="L677" s="2"/>
      <c r="O677" s="3"/>
    </row>
    <row r="678" spans="1:15">
      <c r="A678" s="3"/>
      <c r="C678" s="3"/>
      <c r="G678" s="3"/>
      <c r="J678" s="3"/>
      <c r="L678" s="2"/>
      <c r="O678" s="3"/>
    </row>
    <row r="679" spans="1:15">
      <c r="A679" s="3"/>
      <c r="C679" s="3"/>
      <c r="G679" s="3"/>
      <c r="J679" s="3"/>
      <c r="L679" s="2"/>
      <c r="O679" s="3"/>
    </row>
    <row r="680" spans="1:15">
      <c r="A680" s="3"/>
      <c r="C680" s="3"/>
      <c r="G680" s="3"/>
      <c r="J680" s="3"/>
      <c r="L680" s="2"/>
      <c r="O680" s="3"/>
    </row>
    <row r="681" spans="1:15">
      <c r="A681" s="3"/>
      <c r="C681" s="3"/>
      <c r="G681" s="3"/>
      <c r="J681" s="3"/>
      <c r="L681" s="2"/>
      <c r="O681" s="3"/>
    </row>
    <row r="682" spans="1:15">
      <c r="A682" s="3"/>
      <c r="C682" s="3"/>
      <c r="G682" s="3"/>
      <c r="J682" s="3"/>
      <c r="L682" s="2"/>
      <c r="O682" s="3"/>
    </row>
    <row r="683" spans="1:15">
      <c r="A683" s="3"/>
      <c r="C683" s="3"/>
      <c r="G683" s="3"/>
      <c r="J683" s="3"/>
      <c r="L683" s="2"/>
      <c r="O683" s="3"/>
    </row>
    <row r="684" spans="1:15">
      <c r="A684" s="3"/>
      <c r="C684" s="3"/>
      <c r="G684" s="3"/>
      <c r="J684" s="3"/>
      <c r="L684" s="2"/>
      <c r="O684" s="3"/>
    </row>
    <row r="685" spans="1:15">
      <c r="A685" s="3"/>
      <c r="C685" s="3"/>
      <c r="G685" s="3"/>
      <c r="J685" s="3"/>
      <c r="L685" s="2"/>
      <c r="O685" s="3"/>
    </row>
    <row r="686" spans="1:15">
      <c r="A686" s="3"/>
      <c r="C686" s="3"/>
      <c r="G686" s="3"/>
      <c r="J686" s="3"/>
      <c r="L686" s="2"/>
      <c r="O686" s="3"/>
    </row>
    <row r="687" spans="1:15">
      <c r="A687" s="3"/>
      <c r="C687" s="3"/>
      <c r="G687" s="3"/>
      <c r="J687" s="3"/>
      <c r="L687" s="2"/>
      <c r="O687" s="3"/>
    </row>
    <row r="688" spans="1:15">
      <c r="A688" s="3"/>
      <c r="C688" s="3"/>
      <c r="G688" s="3"/>
      <c r="J688" s="3"/>
      <c r="L688" s="2"/>
      <c r="O688" s="3"/>
    </row>
    <row r="689" spans="1:15">
      <c r="A689" s="3"/>
      <c r="C689" s="3"/>
      <c r="G689" s="3"/>
      <c r="J689" s="3"/>
      <c r="L689" s="2"/>
      <c r="O689" s="3"/>
    </row>
    <row r="690" spans="1:15">
      <c r="A690" s="3"/>
      <c r="C690" s="3"/>
      <c r="G690" s="3"/>
      <c r="J690" s="3"/>
      <c r="L690" s="2"/>
      <c r="O690" s="3"/>
    </row>
    <row r="691" spans="1:15">
      <c r="A691" s="3"/>
      <c r="C691" s="3"/>
      <c r="G691" s="3"/>
      <c r="J691" s="3"/>
      <c r="L691" s="2"/>
      <c r="O691" s="3"/>
    </row>
    <row r="692" spans="1:15">
      <c r="A692" s="3"/>
      <c r="C692" s="3"/>
      <c r="G692" s="3"/>
      <c r="J692" s="3"/>
      <c r="L692" s="2"/>
      <c r="O692" s="3"/>
    </row>
    <row r="693" spans="1:15">
      <c r="A693" s="3"/>
      <c r="C693" s="3"/>
      <c r="G693" s="3"/>
      <c r="J693" s="3"/>
      <c r="L693" s="2"/>
      <c r="O693" s="3"/>
    </row>
    <row r="694" spans="1:15">
      <c r="A694" s="3"/>
      <c r="C694" s="3"/>
      <c r="G694" s="3"/>
      <c r="J694" s="3"/>
      <c r="L694" s="2"/>
      <c r="O694" s="3"/>
    </row>
    <row r="695" spans="1:15">
      <c r="A695" s="3"/>
      <c r="C695" s="3"/>
      <c r="G695" s="3"/>
      <c r="J695" s="3"/>
      <c r="L695" s="2"/>
      <c r="O695" s="3"/>
    </row>
    <row r="696" spans="1:15">
      <c r="A696" s="3"/>
      <c r="C696" s="3"/>
      <c r="G696" s="3"/>
      <c r="J696" s="3"/>
      <c r="L696" s="2"/>
      <c r="O696" s="3"/>
    </row>
    <row r="697" spans="1:15">
      <c r="A697" s="3"/>
      <c r="C697" s="3"/>
      <c r="G697" s="3"/>
      <c r="J697" s="3"/>
      <c r="L697" s="2"/>
      <c r="O697" s="3"/>
    </row>
    <row r="698" spans="1:15">
      <c r="A698" s="3"/>
      <c r="C698" s="3"/>
      <c r="G698" s="3"/>
      <c r="J698" s="3"/>
      <c r="L698" s="2"/>
      <c r="O698" s="3"/>
    </row>
    <row r="699" spans="1:15">
      <c r="A699" s="3"/>
      <c r="C699" s="3"/>
      <c r="G699" s="3"/>
      <c r="J699" s="3"/>
      <c r="L699" s="2"/>
      <c r="O699" s="3"/>
    </row>
    <row r="700" spans="1:15">
      <c r="A700" s="3"/>
      <c r="C700" s="3"/>
      <c r="G700" s="3"/>
      <c r="J700" s="3"/>
      <c r="L700" s="2"/>
      <c r="O700" s="3"/>
    </row>
    <row r="701" spans="1:15">
      <c r="A701" s="3"/>
      <c r="C701" s="3"/>
      <c r="G701" s="3"/>
      <c r="J701" s="3"/>
      <c r="L701" s="2"/>
      <c r="O701" s="3"/>
    </row>
    <row r="702" spans="1:15">
      <c r="A702" s="3"/>
      <c r="C702" s="3"/>
      <c r="G702" s="3"/>
      <c r="J702" s="3"/>
      <c r="L702" s="2"/>
      <c r="O702" s="3"/>
    </row>
    <row r="703" spans="1:15">
      <c r="A703" s="3"/>
      <c r="C703" s="3"/>
      <c r="G703" s="3"/>
      <c r="J703" s="3"/>
      <c r="L703" s="2"/>
      <c r="O703" s="3"/>
    </row>
    <row r="704" spans="1:15">
      <c r="A704" s="3"/>
      <c r="C704" s="3"/>
      <c r="G704" s="3"/>
      <c r="J704" s="3"/>
      <c r="L704" s="2"/>
      <c r="O704" s="3"/>
    </row>
    <row r="705" spans="1:15">
      <c r="A705" s="3"/>
      <c r="C705" s="3"/>
      <c r="G705" s="3"/>
      <c r="J705" s="3"/>
      <c r="L705" s="2"/>
      <c r="O705" s="3"/>
    </row>
    <row r="706" spans="1:15">
      <c r="A706" s="3"/>
      <c r="C706" s="3"/>
      <c r="G706" s="3"/>
      <c r="J706" s="3"/>
      <c r="L706" s="2"/>
      <c r="O706" s="3"/>
    </row>
    <row r="707" spans="1:15">
      <c r="A707" s="3"/>
      <c r="C707" s="3"/>
      <c r="G707" s="3"/>
      <c r="J707" s="3"/>
      <c r="L707" s="2"/>
      <c r="O707" s="3"/>
    </row>
    <row r="708" spans="1:15">
      <c r="A708" s="3"/>
      <c r="C708" s="3"/>
      <c r="G708" s="3"/>
      <c r="J708" s="3"/>
      <c r="L708" s="2"/>
      <c r="O708" s="3"/>
    </row>
    <row r="709" spans="1:15">
      <c r="A709" s="3"/>
      <c r="C709" s="3"/>
      <c r="G709" s="3"/>
      <c r="J709" s="3"/>
      <c r="L709" s="2"/>
      <c r="O709" s="3"/>
    </row>
    <row r="710" spans="1:15">
      <c r="A710" s="3"/>
      <c r="C710" s="3"/>
      <c r="G710" s="3"/>
      <c r="J710" s="3"/>
      <c r="L710" s="2"/>
      <c r="O710" s="3"/>
    </row>
    <row r="711" spans="1:15">
      <c r="A711" s="3"/>
      <c r="C711" s="3"/>
      <c r="G711" s="3"/>
      <c r="J711" s="3"/>
      <c r="L711" s="2"/>
      <c r="O711" s="3"/>
    </row>
    <row r="712" spans="1:15">
      <c r="A712" s="3"/>
      <c r="C712" s="3"/>
      <c r="G712" s="3"/>
      <c r="J712" s="3"/>
      <c r="L712" s="2"/>
      <c r="O712" s="3"/>
    </row>
    <row r="713" spans="1:15">
      <c r="A713" s="3"/>
      <c r="C713" s="3"/>
      <c r="G713" s="3"/>
      <c r="J713" s="3"/>
      <c r="L713" s="2"/>
      <c r="O713" s="3"/>
    </row>
    <row r="714" spans="1:15">
      <c r="A714" s="3"/>
      <c r="C714" s="3"/>
      <c r="G714" s="3"/>
      <c r="J714" s="3"/>
      <c r="L714" s="2"/>
      <c r="O714" s="3"/>
    </row>
    <row r="715" spans="1:15">
      <c r="A715" s="3"/>
      <c r="C715" s="3"/>
      <c r="G715" s="3"/>
      <c r="J715" s="3"/>
      <c r="L715" s="2"/>
      <c r="O715" s="3"/>
    </row>
    <row r="716" spans="1:15">
      <c r="A716" s="3"/>
      <c r="C716" s="3"/>
      <c r="G716" s="3"/>
      <c r="J716" s="3"/>
      <c r="L716" s="2"/>
      <c r="O716" s="3"/>
    </row>
    <row r="717" spans="1:15">
      <c r="A717" s="3"/>
      <c r="C717" s="3"/>
      <c r="G717" s="3"/>
      <c r="J717" s="3"/>
      <c r="L717" s="2"/>
      <c r="O717" s="3"/>
    </row>
    <row r="718" spans="1:15">
      <c r="A718" s="3"/>
      <c r="C718" s="3"/>
      <c r="G718" s="3"/>
      <c r="J718" s="3"/>
      <c r="L718" s="2"/>
      <c r="O718" s="3"/>
    </row>
    <row r="719" spans="1:15">
      <c r="A719" s="3"/>
      <c r="C719" s="3"/>
      <c r="G719" s="3"/>
      <c r="J719" s="3"/>
      <c r="L719" s="2"/>
      <c r="O719" s="3"/>
    </row>
    <row r="720" spans="1:15">
      <c r="A720" s="3"/>
      <c r="C720" s="3"/>
      <c r="G720" s="3"/>
      <c r="J720" s="3"/>
      <c r="L720" s="2"/>
      <c r="O720" s="3"/>
    </row>
    <row r="721" spans="1:15">
      <c r="A721" s="3"/>
      <c r="C721" s="3"/>
      <c r="G721" s="3"/>
      <c r="J721" s="3"/>
      <c r="L721" s="2"/>
      <c r="O721" s="3"/>
    </row>
    <row r="722" spans="1:15">
      <c r="A722" s="3"/>
      <c r="C722" s="3"/>
      <c r="G722" s="3"/>
      <c r="J722" s="3"/>
      <c r="L722" s="2"/>
      <c r="O722" s="3"/>
    </row>
    <row r="723" spans="1:15">
      <c r="A723" s="3"/>
      <c r="C723" s="3"/>
      <c r="G723" s="3"/>
      <c r="J723" s="3"/>
      <c r="L723" s="2"/>
      <c r="O723" s="3"/>
    </row>
    <row r="724" spans="1:15">
      <c r="A724" s="3"/>
      <c r="C724" s="3"/>
      <c r="G724" s="3"/>
      <c r="J724" s="3"/>
      <c r="L724" s="2"/>
      <c r="O724" s="3"/>
    </row>
    <row r="725" spans="1:15">
      <c r="A725" s="3"/>
      <c r="C725" s="3"/>
      <c r="G725" s="3"/>
      <c r="J725" s="3"/>
      <c r="L725" s="2"/>
      <c r="O725" s="3"/>
    </row>
    <row r="726" spans="1:15">
      <c r="A726" s="3"/>
      <c r="C726" s="3"/>
      <c r="G726" s="3"/>
      <c r="J726" s="3"/>
      <c r="L726" s="2"/>
      <c r="O726" s="3"/>
    </row>
    <row r="727" spans="1:15">
      <c r="A727" s="3"/>
      <c r="C727" s="3"/>
      <c r="G727" s="3"/>
      <c r="J727" s="3"/>
      <c r="L727" s="2"/>
      <c r="O727" s="3"/>
    </row>
    <row r="728" spans="1:15">
      <c r="A728" s="3"/>
      <c r="C728" s="3"/>
      <c r="G728" s="3"/>
      <c r="J728" s="3"/>
      <c r="L728" s="2"/>
      <c r="O728" s="3"/>
    </row>
    <row r="729" spans="1:15">
      <c r="A729" s="3"/>
      <c r="C729" s="3"/>
      <c r="G729" s="3"/>
      <c r="J729" s="3"/>
      <c r="L729" s="2"/>
      <c r="O729" s="3"/>
    </row>
    <row r="730" spans="1:15">
      <c r="A730" s="3"/>
      <c r="C730" s="3"/>
      <c r="G730" s="3"/>
      <c r="J730" s="3"/>
      <c r="L730" s="2"/>
      <c r="O730" s="3"/>
    </row>
    <row r="731" spans="1:15">
      <c r="A731" s="3"/>
      <c r="C731" s="3"/>
      <c r="G731" s="3"/>
      <c r="J731" s="3"/>
      <c r="L731" s="2"/>
      <c r="O731" s="3"/>
    </row>
    <row r="732" spans="1:15">
      <c r="A732" s="3"/>
      <c r="C732" s="3"/>
      <c r="G732" s="3"/>
      <c r="J732" s="3"/>
      <c r="L732" s="2"/>
      <c r="O732" s="3"/>
    </row>
    <row r="733" spans="1:15">
      <c r="A733" s="3"/>
      <c r="C733" s="3"/>
      <c r="G733" s="3"/>
      <c r="J733" s="3"/>
      <c r="L733" s="2"/>
      <c r="O733" s="3"/>
    </row>
    <row r="734" spans="1:15">
      <c r="A734" s="3"/>
      <c r="C734" s="3"/>
      <c r="G734" s="3"/>
      <c r="J734" s="3"/>
      <c r="L734" s="2"/>
      <c r="O734" s="3"/>
    </row>
    <row r="735" spans="1:15">
      <c r="A735" s="3"/>
      <c r="C735" s="3"/>
      <c r="G735" s="3"/>
      <c r="J735" s="3"/>
      <c r="L735" s="2"/>
      <c r="O735" s="3"/>
    </row>
    <row r="736" spans="1:15">
      <c r="A736" s="3"/>
      <c r="C736" s="3"/>
      <c r="G736" s="3"/>
      <c r="J736" s="3"/>
      <c r="L736" s="2"/>
      <c r="O736" s="3"/>
    </row>
    <row r="737" spans="1:15">
      <c r="A737" s="3"/>
      <c r="C737" s="3"/>
      <c r="G737" s="3"/>
      <c r="J737" s="3"/>
      <c r="L737" s="2"/>
      <c r="O737" s="3"/>
    </row>
    <row r="738" spans="1:15">
      <c r="A738" s="3"/>
      <c r="C738" s="3"/>
      <c r="G738" s="3"/>
      <c r="J738" s="3"/>
      <c r="L738" s="2"/>
      <c r="O738" s="3"/>
    </row>
    <row r="739" spans="1:15">
      <c r="A739" s="3"/>
      <c r="C739" s="3"/>
      <c r="G739" s="3"/>
      <c r="J739" s="3"/>
      <c r="L739" s="2"/>
      <c r="O739" s="3"/>
    </row>
    <row r="740" spans="1:15">
      <c r="A740" s="3"/>
      <c r="C740" s="3"/>
      <c r="G740" s="3"/>
      <c r="J740" s="3"/>
      <c r="L740" s="2"/>
      <c r="O740" s="3"/>
    </row>
    <row r="741" spans="1:15">
      <c r="A741" s="3"/>
      <c r="C741" s="3"/>
      <c r="G741" s="3"/>
      <c r="J741" s="3"/>
      <c r="L741" s="2"/>
      <c r="O741" s="3"/>
    </row>
    <row r="742" spans="1:15">
      <c r="A742" s="3"/>
      <c r="C742" s="3"/>
      <c r="G742" s="3"/>
      <c r="J742" s="3"/>
      <c r="L742" s="2"/>
      <c r="O742" s="3"/>
    </row>
    <row r="743" spans="1:15">
      <c r="A743" s="3"/>
      <c r="C743" s="3"/>
      <c r="G743" s="3"/>
      <c r="J743" s="3"/>
      <c r="L743" s="2"/>
      <c r="O743" s="3"/>
    </row>
    <row r="744" spans="1:15">
      <c r="A744" s="3"/>
      <c r="C744" s="3"/>
      <c r="G744" s="3"/>
      <c r="J744" s="3"/>
      <c r="L744" s="2"/>
      <c r="O744" s="3"/>
    </row>
    <row r="745" spans="1:15">
      <c r="A745" s="3"/>
      <c r="C745" s="3"/>
      <c r="G745" s="3"/>
      <c r="J745" s="3"/>
      <c r="L745" s="2"/>
      <c r="O745" s="3"/>
    </row>
    <row r="746" spans="1:15">
      <c r="A746" s="3"/>
      <c r="C746" s="3"/>
      <c r="G746" s="3"/>
      <c r="J746" s="3"/>
      <c r="L746" s="2"/>
      <c r="O746" s="3"/>
    </row>
    <row r="747" spans="1:15">
      <c r="A747" s="3"/>
      <c r="C747" s="3"/>
      <c r="G747" s="3"/>
      <c r="J747" s="3"/>
      <c r="L747" s="2"/>
      <c r="O747" s="3"/>
    </row>
    <row r="748" spans="1:15">
      <c r="A748" s="3"/>
      <c r="C748" s="3"/>
      <c r="G748" s="3"/>
      <c r="J748" s="3"/>
      <c r="L748" s="2"/>
      <c r="O748" s="3"/>
    </row>
    <row r="749" spans="1:15">
      <c r="A749" s="3"/>
      <c r="C749" s="3"/>
      <c r="G749" s="3"/>
      <c r="J749" s="3"/>
      <c r="L749" s="2"/>
      <c r="O749" s="3"/>
    </row>
    <row r="750" spans="1:15">
      <c r="A750" s="3"/>
      <c r="C750" s="3"/>
      <c r="G750" s="3"/>
      <c r="J750" s="3"/>
      <c r="L750" s="2"/>
      <c r="O750" s="3"/>
    </row>
    <row r="751" spans="1:15">
      <c r="A751" s="3"/>
      <c r="C751" s="3"/>
      <c r="G751" s="3"/>
      <c r="J751" s="3"/>
      <c r="L751" s="2"/>
      <c r="O751" s="3"/>
    </row>
    <row r="752" spans="1:15">
      <c r="A752" s="3"/>
      <c r="C752" s="3"/>
      <c r="G752" s="3"/>
      <c r="J752" s="3"/>
      <c r="L752" s="2"/>
      <c r="O752" s="3"/>
    </row>
    <row r="753" spans="1:15">
      <c r="A753" s="3"/>
      <c r="C753" s="3"/>
      <c r="G753" s="3"/>
      <c r="J753" s="3"/>
      <c r="L753" s="2"/>
      <c r="O753" s="3"/>
    </row>
    <row r="754" spans="1:15">
      <c r="A754" s="3"/>
      <c r="C754" s="3"/>
      <c r="G754" s="3"/>
      <c r="J754" s="3"/>
      <c r="L754" s="2"/>
      <c r="O754" s="3"/>
    </row>
    <row r="755" spans="1:15">
      <c r="A755" s="3"/>
      <c r="C755" s="3"/>
      <c r="G755" s="3"/>
      <c r="J755" s="3"/>
      <c r="L755" s="2"/>
      <c r="O755" s="3"/>
    </row>
    <row r="756" spans="1:15">
      <c r="A756" s="3"/>
      <c r="C756" s="3"/>
      <c r="G756" s="3"/>
      <c r="J756" s="3"/>
      <c r="L756" s="2"/>
      <c r="O756" s="3"/>
    </row>
    <row r="757" spans="1:15">
      <c r="A757" s="3"/>
      <c r="C757" s="3"/>
      <c r="G757" s="3"/>
      <c r="J757" s="3"/>
      <c r="L757" s="2"/>
      <c r="O757" s="3"/>
    </row>
    <row r="758" spans="1:15">
      <c r="A758" s="3"/>
      <c r="C758" s="3"/>
      <c r="G758" s="3"/>
      <c r="J758" s="3"/>
      <c r="L758" s="2"/>
      <c r="O758" s="3"/>
    </row>
    <row r="759" spans="1:15">
      <c r="A759" s="3"/>
      <c r="C759" s="3"/>
      <c r="G759" s="3"/>
      <c r="J759" s="3"/>
      <c r="L759" s="2"/>
      <c r="O759" s="3"/>
    </row>
    <row r="760" spans="1:15">
      <c r="A760" s="3"/>
      <c r="C760" s="3"/>
      <c r="G760" s="3"/>
      <c r="J760" s="3"/>
      <c r="L760" s="2"/>
      <c r="O760" s="3"/>
    </row>
    <row r="761" spans="1:15">
      <c r="A761" s="3"/>
      <c r="C761" s="3"/>
      <c r="G761" s="3"/>
      <c r="J761" s="3"/>
      <c r="L761" s="2"/>
      <c r="O761" s="3"/>
    </row>
    <row r="762" spans="1:15">
      <c r="A762" s="3"/>
      <c r="C762" s="3"/>
      <c r="G762" s="3"/>
      <c r="J762" s="3"/>
      <c r="L762" s="2"/>
      <c r="O762" s="3"/>
    </row>
    <row r="763" spans="1:15">
      <c r="A763" s="3"/>
      <c r="C763" s="3"/>
      <c r="G763" s="3"/>
      <c r="J763" s="3"/>
      <c r="L763" s="2"/>
      <c r="O763" s="3"/>
    </row>
    <row r="764" spans="1:15">
      <c r="A764" s="3"/>
      <c r="C764" s="3"/>
      <c r="G764" s="3"/>
      <c r="J764" s="3"/>
      <c r="L764" s="2"/>
      <c r="O764" s="3"/>
    </row>
    <row r="765" spans="1:15">
      <c r="A765" s="3"/>
      <c r="C765" s="3"/>
      <c r="G765" s="3"/>
      <c r="J765" s="3"/>
      <c r="L765" s="2"/>
      <c r="O765" s="3"/>
    </row>
    <row r="766" spans="1:15">
      <c r="A766" s="3"/>
      <c r="C766" s="3"/>
      <c r="G766" s="3"/>
      <c r="J766" s="3"/>
      <c r="L766" s="2"/>
      <c r="O766" s="3"/>
    </row>
    <row r="767" spans="1:15">
      <c r="A767" s="3"/>
      <c r="C767" s="3"/>
      <c r="G767" s="3"/>
      <c r="J767" s="3"/>
      <c r="L767" s="2"/>
      <c r="O767" s="3"/>
    </row>
    <row r="768" spans="1:15">
      <c r="A768" s="3"/>
      <c r="C768" s="3"/>
      <c r="G768" s="3"/>
      <c r="J768" s="3"/>
      <c r="L768" s="2"/>
      <c r="O768" s="3"/>
    </row>
    <row r="769" spans="1:15">
      <c r="A769" s="3"/>
      <c r="C769" s="3"/>
      <c r="G769" s="3"/>
      <c r="J769" s="3"/>
      <c r="L769" s="2"/>
      <c r="O769" s="3"/>
    </row>
    <row r="770" spans="1:15">
      <c r="A770" s="3"/>
      <c r="C770" s="3"/>
      <c r="G770" s="3"/>
      <c r="J770" s="3"/>
      <c r="L770" s="2"/>
      <c r="O770" s="3"/>
    </row>
    <row r="771" spans="1:15">
      <c r="A771" s="3"/>
      <c r="C771" s="3"/>
      <c r="G771" s="3"/>
      <c r="J771" s="3"/>
      <c r="L771" s="2"/>
      <c r="O771" s="3"/>
    </row>
    <row r="772" spans="1:15">
      <c r="A772" s="3"/>
      <c r="C772" s="3"/>
      <c r="G772" s="3"/>
      <c r="J772" s="3"/>
      <c r="L772" s="2"/>
      <c r="O772" s="3"/>
    </row>
    <row r="773" spans="1:15">
      <c r="A773" s="3"/>
      <c r="C773" s="3"/>
      <c r="G773" s="3"/>
      <c r="J773" s="3"/>
      <c r="L773" s="2"/>
      <c r="O773" s="3"/>
    </row>
    <row r="774" spans="1:15">
      <c r="A774" s="3"/>
      <c r="C774" s="3"/>
      <c r="G774" s="3"/>
      <c r="J774" s="3"/>
      <c r="L774" s="2"/>
      <c r="O774" s="3"/>
    </row>
    <row r="775" spans="1:15">
      <c r="A775" s="3"/>
      <c r="C775" s="3"/>
      <c r="G775" s="3"/>
      <c r="J775" s="3"/>
      <c r="L775" s="2"/>
      <c r="O775" s="3"/>
    </row>
    <row r="776" spans="1:15">
      <c r="A776" s="3"/>
      <c r="C776" s="3"/>
      <c r="G776" s="3"/>
      <c r="J776" s="3"/>
      <c r="L776" s="2"/>
      <c r="O776" s="3"/>
    </row>
    <row r="777" spans="1:15">
      <c r="A777" s="3"/>
      <c r="C777" s="3"/>
      <c r="G777" s="3"/>
      <c r="J777" s="3"/>
      <c r="L777" s="2"/>
      <c r="O777" s="3"/>
    </row>
    <row r="778" spans="1:15">
      <c r="A778" s="3"/>
      <c r="C778" s="3"/>
      <c r="G778" s="3"/>
      <c r="J778" s="3"/>
      <c r="L778" s="2"/>
      <c r="O778" s="3"/>
    </row>
    <row r="779" spans="1:15">
      <c r="A779" s="3"/>
      <c r="C779" s="3"/>
      <c r="G779" s="3"/>
      <c r="J779" s="3"/>
      <c r="L779" s="2"/>
      <c r="O779" s="3"/>
    </row>
    <row r="780" spans="1:15">
      <c r="A780" s="3"/>
      <c r="C780" s="3"/>
      <c r="G780" s="3"/>
      <c r="J780" s="3"/>
      <c r="L780" s="2"/>
      <c r="O780" s="3"/>
    </row>
    <row r="781" spans="1:15">
      <c r="A781" s="3"/>
      <c r="C781" s="3"/>
      <c r="G781" s="3"/>
      <c r="J781" s="3"/>
      <c r="L781" s="2"/>
      <c r="O781" s="3"/>
    </row>
    <row r="782" spans="1:15">
      <c r="A782" s="3"/>
      <c r="C782" s="3"/>
      <c r="G782" s="3"/>
      <c r="J782" s="3"/>
      <c r="L782" s="2"/>
      <c r="O782" s="3"/>
    </row>
    <row r="783" spans="1:15">
      <c r="A783" s="3"/>
      <c r="C783" s="3"/>
      <c r="G783" s="3"/>
      <c r="J783" s="3"/>
      <c r="L783" s="2"/>
      <c r="O783" s="3"/>
    </row>
    <row r="784" spans="1:15">
      <c r="A784" s="3"/>
      <c r="C784" s="3"/>
      <c r="G784" s="3"/>
      <c r="J784" s="3"/>
      <c r="L784" s="2"/>
    </row>
    <row r="785" spans="1:12">
      <c r="A785" s="3"/>
      <c r="C785" s="3"/>
      <c r="G785" s="3"/>
      <c r="J785" s="3"/>
      <c r="L785" s="2"/>
    </row>
  </sheetData>
  <mergeCells count="253">
    <mergeCell ref="A60:B60"/>
    <mergeCell ref="C60:F60"/>
    <mergeCell ref="G60:K60"/>
    <mergeCell ref="A61:B61"/>
    <mergeCell ref="C61:Q61"/>
    <mergeCell ref="Q3:Q4"/>
    <mergeCell ref="A5:B5"/>
    <mergeCell ref="C5:Q5"/>
    <mergeCell ref="A58:B58"/>
    <mergeCell ref="C58:F58"/>
    <mergeCell ref="G58:K58"/>
    <mergeCell ref="A59:B59"/>
    <mergeCell ref="C59:F59"/>
    <mergeCell ref="G59:K59"/>
    <mergeCell ref="A3:A4"/>
    <mergeCell ref="B3:B4"/>
    <mergeCell ref="C3:F3"/>
    <mergeCell ref="G3:I3"/>
    <mergeCell ref="J3:J4"/>
    <mergeCell ref="K3:K4"/>
    <mergeCell ref="L3:N4"/>
    <mergeCell ref="O3:O4"/>
    <mergeCell ref="P3:P4"/>
    <mergeCell ref="A62:B62"/>
    <mergeCell ref="C62:F62"/>
    <mergeCell ref="G62:K62"/>
    <mergeCell ref="A69:B69"/>
    <mergeCell ref="C69:F69"/>
    <mergeCell ref="G69:K69"/>
    <mergeCell ref="A70:B70"/>
    <mergeCell ref="C70:F70"/>
    <mergeCell ref="G70:K70"/>
    <mergeCell ref="A71:B71"/>
    <mergeCell ref="C71:F71"/>
    <mergeCell ref="G71:K71"/>
    <mergeCell ref="A72:B72"/>
    <mergeCell ref="C72:F72"/>
    <mergeCell ref="G72:K72"/>
    <mergeCell ref="A82:B82"/>
    <mergeCell ref="C82:F82"/>
    <mergeCell ref="G82:K82"/>
    <mergeCell ref="A83:B83"/>
    <mergeCell ref="C83:F83"/>
    <mergeCell ref="G83:K83"/>
    <mergeCell ref="A84:B84"/>
    <mergeCell ref="C84:F84"/>
    <mergeCell ref="G84:K84"/>
    <mergeCell ref="A85:B85"/>
    <mergeCell ref="C85:F85"/>
    <mergeCell ref="G85:K85"/>
    <mergeCell ref="A98:B98"/>
    <mergeCell ref="C98:F98"/>
    <mergeCell ref="G98:K98"/>
    <mergeCell ref="A99:B99"/>
    <mergeCell ref="C99:F99"/>
    <mergeCell ref="G99:K99"/>
    <mergeCell ref="A100:B100"/>
    <mergeCell ref="C100:F100"/>
    <mergeCell ref="G100:K100"/>
    <mergeCell ref="A101:B101"/>
    <mergeCell ref="C101:F101"/>
    <mergeCell ref="G101:K101"/>
    <mergeCell ref="A105:B105"/>
    <mergeCell ref="C105:F105"/>
    <mergeCell ref="G105:K105"/>
    <mergeCell ref="A106:B106"/>
    <mergeCell ref="C106:F106"/>
    <mergeCell ref="G106:K106"/>
    <mergeCell ref="A107:B107"/>
    <mergeCell ref="C107:F107"/>
    <mergeCell ref="G107:K107"/>
    <mergeCell ref="A108:B108"/>
    <mergeCell ref="C108:F108"/>
    <mergeCell ref="G108:K108"/>
    <mergeCell ref="A119:B119"/>
    <mergeCell ref="C119:F119"/>
    <mergeCell ref="G119:K119"/>
    <mergeCell ref="A120:B120"/>
    <mergeCell ref="C120:F120"/>
    <mergeCell ref="G120:K120"/>
    <mergeCell ref="A121:B121"/>
    <mergeCell ref="C121:F121"/>
    <mergeCell ref="G121:K121"/>
    <mergeCell ref="A122:B122"/>
    <mergeCell ref="C122:F122"/>
    <mergeCell ref="G122:K122"/>
    <mergeCell ref="A127:B127"/>
    <mergeCell ref="C127:F127"/>
    <mergeCell ref="G127:K127"/>
    <mergeCell ref="A128:B128"/>
    <mergeCell ref="C128:F128"/>
    <mergeCell ref="G128:K128"/>
    <mergeCell ref="A129:B129"/>
    <mergeCell ref="C129:F129"/>
    <mergeCell ref="G129:K129"/>
    <mergeCell ref="A130:B130"/>
    <mergeCell ref="C130:Q130"/>
    <mergeCell ref="A131:B131"/>
    <mergeCell ref="C131:F131"/>
    <mergeCell ref="G131:K131"/>
    <mergeCell ref="M131:O131"/>
    <mergeCell ref="C142:F142"/>
    <mergeCell ref="C143:F143"/>
    <mergeCell ref="A144:B144"/>
    <mergeCell ref="C144:F144"/>
    <mergeCell ref="G144:K144"/>
    <mergeCell ref="A145:B145"/>
    <mergeCell ref="C145:F145"/>
    <mergeCell ref="G145:K145"/>
    <mergeCell ref="A146:B146"/>
    <mergeCell ref="C146:F146"/>
    <mergeCell ref="G146:K146"/>
    <mergeCell ref="A147:B147"/>
    <mergeCell ref="C147:F147"/>
    <mergeCell ref="G147:K147"/>
    <mergeCell ref="A159:B159"/>
    <mergeCell ref="C159:F159"/>
    <mergeCell ref="G159:K159"/>
    <mergeCell ref="A156:B156"/>
    <mergeCell ref="C156:F156"/>
    <mergeCell ref="G156:K156"/>
    <mergeCell ref="A157:B157"/>
    <mergeCell ref="C157:F157"/>
    <mergeCell ref="G157:K157"/>
    <mergeCell ref="A158:B158"/>
    <mergeCell ref="C158:F158"/>
    <mergeCell ref="G158:K158"/>
    <mergeCell ref="C203:F203"/>
    <mergeCell ref="C204:F204"/>
    <mergeCell ref="C205:F205"/>
    <mergeCell ref="C206:F206"/>
    <mergeCell ref="A190:B190"/>
    <mergeCell ref="C190:F190"/>
    <mergeCell ref="G190:K190"/>
    <mergeCell ref="C191:F191"/>
    <mergeCell ref="A187:B187"/>
    <mergeCell ref="C187:F187"/>
    <mergeCell ref="G187:K187"/>
    <mergeCell ref="A188:B188"/>
    <mergeCell ref="C188:F188"/>
    <mergeCell ref="G188:K188"/>
    <mergeCell ref="A189:B189"/>
    <mergeCell ref="C189:F189"/>
    <mergeCell ref="G189:K189"/>
    <mergeCell ref="A215:B215"/>
    <mergeCell ref="C215:F215"/>
    <mergeCell ref="G215:K215"/>
    <mergeCell ref="A216:B216"/>
    <mergeCell ref="C216:F216"/>
    <mergeCell ref="G216:K216"/>
    <mergeCell ref="C233:F233"/>
    <mergeCell ref="C207:F207"/>
    <mergeCell ref="C208:F208"/>
    <mergeCell ref="C209:F209"/>
    <mergeCell ref="A213:B213"/>
    <mergeCell ref="C213:F213"/>
    <mergeCell ref="G213:K213"/>
    <mergeCell ref="A214:B214"/>
    <mergeCell ref="C214:F214"/>
    <mergeCell ref="G214:K214"/>
    <mergeCell ref="C234:F234"/>
    <mergeCell ref="A238:B238"/>
    <mergeCell ref="C238:F238"/>
    <mergeCell ref="G238:K238"/>
    <mergeCell ref="A239:B239"/>
    <mergeCell ref="C239:F239"/>
    <mergeCell ref="G239:K239"/>
    <mergeCell ref="A240:B240"/>
    <mergeCell ref="C240:F240"/>
    <mergeCell ref="G240:K240"/>
    <mergeCell ref="A281:B281"/>
    <mergeCell ref="C281:F281"/>
    <mergeCell ref="G281:K281"/>
    <mergeCell ref="A282:B282"/>
    <mergeCell ref="C282:F282"/>
    <mergeCell ref="G282:K282"/>
    <mergeCell ref="A241:B241"/>
    <mergeCell ref="C241:F241"/>
    <mergeCell ref="G241:K241"/>
    <mergeCell ref="C247:F247"/>
    <mergeCell ref="A283:B283"/>
    <mergeCell ref="C283:F283"/>
    <mergeCell ref="G283:K283"/>
    <mergeCell ref="A284:B284"/>
    <mergeCell ref="C284:F284"/>
    <mergeCell ref="G284:K284"/>
    <mergeCell ref="A305:B305"/>
    <mergeCell ref="C305:F305"/>
    <mergeCell ref="G305:K305"/>
    <mergeCell ref="A306:B306"/>
    <mergeCell ref="C306:F306"/>
    <mergeCell ref="G306:K306"/>
    <mergeCell ref="A307:B307"/>
    <mergeCell ref="C307:F307"/>
    <mergeCell ref="G307:K307"/>
    <mergeCell ref="A308:B308"/>
    <mergeCell ref="C308:F308"/>
    <mergeCell ref="G308:K308"/>
    <mergeCell ref="A310:B310"/>
    <mergeCell ref="C310:F310"/>
    <mergeCell ref="G310:K310"/>
    <mergeCell ref="A311:B311"/>
    <mergeCell ref="C311:F311"/>
    <mergeCell ref="G311:K311"/>
    <mergeCell ref="A312:B312"/>
    <mergeCell ref="C312:F312"/>
    <mergeCell ref="G312:K312"/>
    <mergeCell ref="A313:B313"/>
    <mergeCell ref="A316:B316"/>
    <mergeCell ref="C316:F316"/>
    <mergeCell ref="G316:K316"/>
    <mergeCell ref="A317:B317"/>
    <mergeCell ref="C317:F317"/>
    <mergeCell ref="G317:K317"/>
    <mergeCell ref="A318:B318"/>
    <mergeCell ref="C318:F318"/>
    <mergeCell ref="G318:K318"/>
    <mergeCell ref="A319:B319"/>
    <mergeCell ref="C319:Q319"/>
    <mergeCell ref="A322:B322"/>
    <mergeCell ref="C322:F322"/>
    <mergeCell ref="G322:K322"/>
    <mergeCell ref="A323:B323"/>
    <mergeCell ref="C323:F323"/>
    <mergeCell ref="G323:K323"/>
    <mergeCell ref="A324:B324"/>
    <mergeCell ref="G324:K324"/>
    <mergeCell ref="A325:B325"/>
    <mergeCell ref="C325:Q325"/>
    <mergeCell ref="C326:F326"/>
    <mergeCell ref="A327:B327"/>
    <mergeCell ref="C327:F327"/>
    <mergeCell ref="G327:K327"/>
    <mergeCell ref="A328:B328"/>
    <mergeCell ref="C328:F328"/>
    <mergeCell ref="G328:K328"/>
    <mergeCell ref="A368:A369"/>
    <mergeCell ref="B368:M368"/>
    <mergeCell ref="B369:M369"/>
    <mergeCell ref="A329:B329"/>
    <mergeCell ref="C329:F329"/>
    <mergeCell ref="G329:K329"/>
    <mergeCell ref="A333:A355"/>
    <mergeCell ref="C355:F355"/>
    <mergeCell ref="A358:A367"/>
    <mergeCell ref="C358:M358"/>
    <mergeCell ref="B359:B361"/>
    <mergeCell ref="C359:M361"/>
    <mergeCell ref="B362:B363"/>
    <mergeCell ref="C362:M365"/>
    <mergeCell ref="B364:B365"/>
    <mergeCell ref="B366:M366"/>
    <mergeCell ref="B367:M367"/>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85</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Matematikus mesterszak</vt:lpstr>
    </vt:vector>
  </TitlesOfParts>
  <Company>ELTE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ELTE-User</dc:creator>
  <dc:description/>
  <cp:lastModifiedBy>Nagypál Emma</cp:lastModifiedBy>
  <cp:revision>6</cp:revision>
  <cp:lastPrinted>2019-06-13T15:27:05Z</cp:lastPrinted>
  <dcterms:created xsi:type="dcterms:W3CDTF">2019-06-10T15:44:25Z</dcterms:created>
  <dcterms:modified xsi:type="dcterms:W3CDTF">2025-06-03T11:35:52Z</dcterms:modified>
  <dc:language>hu-HU</dc:language>
</cp:coreProperties>
</file>