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biológiatanár 3 félév levelező" sheetId="8" r:id="rId1"/>
  </sheets>
  <definedNames>
    <definedName name="_xlnm._FilterDatabase" localSheetId="0" hidden="1">'biológiatanár 3 félév levelező'!$A$7:$W$47</definedName>
    <definedName name="_xlnm.Print_Area" localSheetId="0">'biológiatanár 3 félév levelező'!$A$4:$E$55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8" l="1"/>
  <c r="D61" i="8"/>
  <c r="C61" i="8"/>
  <c r="E60" i="8"/>
  <c r="D60" i="8"/>
  <c r="C60" i="8"/>
  <c r="E59" i="8"/>
  <c r="D59" i="8"/>
  <c r="C59" i="8"/>
  <c r="F56" i="8"/>
  <c r="E51" i="8"/>
  <c r="D51" i="8"/>
  <c r="C51" i="8"/>
  <c r="E50" i="8"/>
  <c r="D50" i="8"/>
  <c r="C50" i="8"/>
  <c r="E49" i="8"/>
  <c r="D49" i="8"/>
  <c r="C49" i="8"/>
  <c r="E44" i="8"/>
  <c r="D44" i="8"/>
  <c r="C44" i="8"/>
  <c r="E43" i="8"/>
  <c r="D43" i="8"/>
  <c r="C43" i="8"/>
  <c r="E42" i="8"/>
  <c r="D42" i="8"/>
  <c r="C42" i="8"/>
  <c r="E38" i="8"/>
  <c r="D38" i="8"/>
  <c r="C38" i="8"/>
  <c r="E37" i="8"/>
  <c r="D37" i="8"/>
  <c r="D39" i="8" s="1"/>
  <c r="C37" i="8"/>
  <c r="C39" i="8" s="1"/>
  <c r="E36" i="8"/>
  <c r="D36" i="8"/>
  <c r="C36" i="8"/>
  <c r="D53" i="8" l="1"/>
  <c r="E53" i="8"/>
  <c r="F50" i="8"/>
  <c r="E54" i="8"/>
  <c r="E39" i="8"/>
  <c r="D54" i="8"/>
  <c r="E55" i="8"/>
  <c r="F61" i="8"/>
  <c r="F51" i="8"/>
  <c r="D55" i="8"/>
  <c r="F59" i="8"/>
  <c r="F60" i="8"/>
  <c r="F38" i="8"/>
  <c r="F36" i="8"/>
  <c r="F37" i="8"/>
  <c r="F42" i="8"/>
  <c r="F43" i="8"/>
  <c r="F44" i="8"/>
  <c r="F49" i="8"/>
  <c r="C54" i="8"/>
  <c r="C53" i="8"/>
  <c r="C55" i="8"/>
  <c r="F53" i="8" l="1"/>
  <c r="F39" i="8"/>
  <c r="F54" i="8"/>
  <c r="F55" i="8"/>
</calcChain>
</file>

<file path=xl/sharedStrings.xml><?xml version="1.0" encoding="utf-8"?>
<sst xmlns="http://schemas.openxmlformats.org/spreadsheetml/2006/main" count="302" uniqueCount="183">
  <si>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</si>
  <si>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</si>
  <si>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</si>
  <si>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</si>
  <si>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</si>
  <si>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</si>
  <si>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</si>
  <si>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</si>
  <si>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</si>
  <si>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</si>
  <si>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</si>
  <si>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</si>
  <si>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</si>
  <si>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</si>
  <si>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</si>
  <si>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</si>
  <si>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</si>
  <si>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</si>
  <si>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</si>
  <si>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</si>
  <si>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</si>
  <si>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</si>
  <si>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</si>
  <si>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</si>
  <si>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</si>
  <si>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</si>
  <si>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</si>
  <si>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</si>
  <si>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</si>
  <si>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</si>
  <si>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</si>
  <si>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</si>
  <si>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</si>
  <si>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</si>
  <si>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</si>
  <si>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</si>
  <si>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</si>
  <si>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</si>
  <si>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</si>
  <si>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</si>
  <si>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</si>
  <si>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</si>
  <si>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</si>
  <si>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</si>
  <si>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</si>
  <si>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</si>
  <si>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</si>
  <si>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Szakterületi ismeretek (80 kredit)</t>
  </si>
  <si>
    <t>Szakterületi ismeretek összes kredit (80 kredit)</t>
  </si>
  <si>
    <t>Iskolai gyakorlatok (2 kredit)</t>
  </si>
  <si>
    <t>Szakmódszertani imeretek (6 kredit)</t>
  </si>
  <si>
    <t xml:space="preserve">Képzési koordinátor: </t>
  </si>
  <si>
    <t>Az élővilág evolúciója és sokfélesége EA</t>
  </si>
  <si>
    <t>A molekuláktól a sejtekig I. EA</t>
  </si>
  <si>
    <t>A molekuláktól a sejtekig I. GY</t>
  </si>
  <si>
    <t>A molekuláktól a sejtekig II. EA+GY</t>
  </si>
  <si>
    <t>Növények és környezetük I. EA</t>
  </si>
  <si>
    <t>Növények és környezetük I. GY</t>
  </si>
  <si>
    <t>Növények és környezetük II. EA+GY</t>
  </si>
  <si>
    <t>Állatok és környezetük I. EA</t>
  </si>
  <si>
    <t>Állatok és környezetük I. GY</t>
  </si>
  <si>
    <t>Állatok és környezetük II. EA+GY</t>
  </si>
  <si>
    <t>Magyarország élővilága I. GY</t>
  </si>
  <si>
    <t>Magyarország élővilága II. GY</t>
  </si>
  <si>
    <t>Életközösségek, működésük és védelmük I. EA</t>
  </si>
  <si>
    <t>Életközösségek, működésük és védelmük II. EA+GY</t>
  </si>
  <si>
    <t>Mikrobák és jelentőségük EA</t>
  </si>
  <si>
    <t>Mikrobák és jelentőségük GY</t>
  </si>
  <si>
    <t>Etológia EA</t>
  </si>
  <si>
    <t>Genetika EA</t>
  </si>
  <si>
    <t>Genetika GY</t>
  </si>
  <si>
    <t>Az emberi szervezet felépítése és működése I. EA</t>
  </si>
  <si>
    <t>Az emberi szervezet felépítése és működése I. GY</t>
  </si>
  <si>
    <t>Az emberi szervezet felépítése és működése II. EA</t>
  </si>
  <si>
    <t>Az emberi szervezet felépítése és működése II. GY</t>
  </si>
  <si>
    <t>Egészségtan, immunológia, járványtan I. EA+GY</t>
  </si>
  <si>
    <t>Egészségtan, immunológia, járványtan II. EA+GY</t>
  </si>
  <si>
    <t>Mindennapok biológiája GY</t>
  </si>
  <si>
    <t>Környezetvédelem EA</t>
  </si>
  <si>
    <t>Mikológia EA+GY</t>
  </si>
  <si>
    <t>TTK Növényrendszertani, Ökológiai és Elméleti Biológiai Tanszék</t>
  </si>
  <si>
    <t>TTK Biokémiai Tanszék</t>
  </si>
  <si>
    <t>TTK Anatómiai, Sejt- és Fejlődésbiológiai Tanszék</t>
  </si>
  <si>
    <t>TTK Növényszervezettani Tanszék</t>
  </si>
  <si>
    <t>TTK Állatrendszertani és Ökológiai Tanszék</t>
  </si>
  <si>
    <t>TTK Mikrobiológiai Tanszék</t>
  </si>
  <si>
    <t>TTK Etológiai Tanszék</t>
  </si>
  <si>
    <t>TTK Genetika Tanszék</t>
  </si>
  <si>
    <t>TTK Élettani és Neurobiológiai Tanszék</t>
  </si>
  <si>
    <t>TTK Embertani Tanszék</t>
  </si>
  <si>
    <t>TTK Immunológiai Tanszék</t>
  </si>
  <si>
    <t>Kun Ádám</t>
  </si>
  <si>
    <t>Nyitray László</t>
  </si>
  <si>
    <t>Lippai Mónika</t>
  </si>
  <si>
    <t>Kovács M. Gábor</t>
  </si>
  <si>
    <t>Kalapos Tibor</t>
  </si>
  <si>
    <t>Molnár Kinga</t>
  </si>
  <si>
    <t>Török Júlia Katalin</t>
  </si>
  <si>
    <t xml:space="preserve">Szövényi Gergely </t>
  </si>
  <si>
    <t>Standovár Tibor</t>
  </si>
  <si>
    <t>Herczeg Gábor</t>
  </si>
  <si>
    <t>Tóth Erika</t>
  </si>
  <si>
    <t>Makk Judit</t>
  </si>
  <si>
    <t>Pongrácz Péter</t>
  </si>
  <si>
    <t>Vellai Tibor</t>
  </si>
  <si>
    <t>Kovács Tibor</t>
  </si>
  <si>
    <t>Hajnik Tünde</t>
  </si>
  <si>
    <t>Kövesdi Dorottya</t>
  </si>
  <si>
    <t>Knapp Dániel</t>
  </si>
  <si>
    <t>Evolution and diversity of life L</t>
  </si>
  <si>
    <t>From molecules to cells I. L</t>
  </si>
  <si>
    <t>From molecules to cells I. P</t>
  </si>
  <si>
    <t>From molecules to cells II. L+P</t>
  </si>
  <si>
    <t>Plants and their environment I. L</t>
  </si>
  <si>
    <t>Plants and their environment I. P</t>
  </si>
  <si>
    <t>Plants and their environment II. L+P</t>
  </si>
  <si>
    <t>Animals and their environment I. L</t>
  </si>
  <si>
    <t>Animals and their environment I. P</t>
  </si>
  <si>
    <t>Animals and their environment II. L+P</t>
  </si>
  <si>
    <t>Biota of Hungary I. P</t>
  </si>
  <si>
    <t>Biota of Hungary II. P</t>
  </si>
  <si>
    <t>Function and protection of biological communities I. L</t>
  </si>
  <si>
    <t>Function and protection of biological communities II. L+P</t>
  </si>
  <si>
    <t>Microbes and their importance L</t>
  </si>
  <si>
    <t>Microbes and their importance P</t>
  </si>
  <si>
    <t>Ethology L</t>
  </si>
  <si>
    <t>Genetics L</t>
  </si>
  <si>
    <t>Genetics P</t>
  </si>
  <si>
    <t>The human body and its physiology I. L</t>
  </si>
  <si>
    <t>The human body and its physiology I. P</t>
  </si>
  <si>
    <t>The human body and its physiology II. L</t>
  </si>
  <si>
    <t>The human body and its physiology II. P</t>
  </si>
  <si>
    <t>Health sciences, immunology and epidemiology I. L+P</t>
  </si>
  <si>
    <t>Health sciences, immunology and epidemiology II. L+P</t>
  </si>
  <si>
    <t>Everyday biology P</t>
  </si>
  <si>
    <t>Environmental protection L</t>
  </si>
  <si>
    <t>Mycology L+P</t>
  </si>
  <si>
    <t>evosokfb23elr</t>
  </si>
  <si>
    <t>molsejt1b23elr</t>
  </si>
  <si>
    <t>novkorny1b23elr</t>
  </si>
  <si>
    <t>allkorny1b23elr</t>
  </si>
  <si>
    <t>kozosmukv1b23elr</t>
  </si>
  <si>
    <t>mikrobjeb23elr</t>
  </si>
  <si>
    <t>etoltanb23elr</t>
  </si>
  <si>
    <t>genettanb23elr</t>
  </si>
  <si>
    <t>embszmk1b23elr</t>
  </si>
  <si>
    <t>embszmk2b23elr</t>
  </si>
  <si>
    <t>kornyvbtb23elr</t>
  </si>
  <si>
    <t>molsejt1b23glr</t>
  </si>
  <si>
    <t>novkorny1b23glr</t>
  </si>
  <si>
    <t>allkorny1b23glr</t>
  </si>
  <si>
    <t>moelovil1b23glr</t>
  </si>
  <si>
    <t>moelovil2b23glr</t>
  </si>
  <si>
    <t>mikrobjeb23glr</t>
  </si>
  <si>
    <t>genettanb23glr</t>
  </si>
  <si>
    <t>embszmk1b23glr</t>
  </si>
  <si>
    <t>embszmk2b23glr</t>
  </si>
  <si>
    <t>mindbiolb23glr</t>
  </si>
  <si>
    <t>molsejt2b23vlr</t>
  </si>
  <si>
    <t>novkorny2b23vlr</t>
  </si>
  <si>
    <t>allkorny2b23vlr</t>
  </si>
  <si>
    <t>kozosmukv2b23vlr</t>
  </si>
  <si>
    <t>egimmjv1b23vlr</t>
  </si>
  <si>
    <t>egimmjv2b23vlr</t>
  </si>
  <si>
    <t>mikolob23vlr</t>
  </si>
  <si>
    <t>RTK-SZVL-BIO</t>
  </si>
  <si>
    <t>Biológia oktatás szakmódszertana I.</t>
  </si>
  <si>
    <t>Biológia oktatás szakmódszertana V.</t>
  </si>
  <si>
    <t>bioktszmt1b23glr</t>
  </si>
  <si>
    <t>bioktszmt5b23glr</t>
  </si>
  <si>
    <t>Szakfelelős: Dr. Standovár Tibor</t>
  </si>
  <si>
    <t>Methods of teaching biology I.</t>
  </si>
  <si>
    <t>Methods of teaching biology V.</t>
  </si>
  <si>
    <t>Kriska György</t>
  </si>
  <si>
    <t>TTK Biológiai Intézet</t>
  </si>
  <si>
    <t>BIOLÓGIATANÁR</t>
  </si>
  <si>
    <t>bioktszmt4b23glr</t>
  </si>
  <si>
    <t>Biológia oktatás szakmódszertana IV.</t>
  </si>
  <si>
    <t>Methods of teaching biology IV.</t>
  </si>
  <si>
    <t>e</t>
  </si>
  <si>
    <t>Tanári szakképzettség vagy pedagógus szakképzettség birtokában újabb, biológiatanár szakos tanári oklevelet adó tanárképzés (90 kredit) levelező (2023-tól)</t>
  </si>
  <si>
    <t>Zsákai Annamária</t>
  </si>
  <si>
    <t>RTK-SZGYL2-BIO23U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</si>
</sst>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0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</cellStyleXfs>
  <cellXfs count="183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8" fillId="0" borderId="14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5" borderId="20" xfId="1" applyFont="1" applyFill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" fillId="2" borderId="20" xfId="2" applyFill="1" applyBorder="1" applyAlignment="1">
      <alignment horizontal="left" vertical="center"/>
    </xf>
    <xf numFmtId="0" fontId="13" fillId="4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6" borderId="21" xfId="2" applyFill="1" applyBorder="1" applyAlignment="1">
      <alignment horizontal="left" vertical="center"/>
    </xf>
    <xf numFmtId="0" fontId="7" fillId="2" borderId="1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2" fillId="6" borderId="19" xfId="2" applyFill="1" applyBorder="1" applyAlignment="1">
      <alignment horizontal="left" vertical="center"/>
    </xf>
    <xf numFmtId="0" fontId="2" fillId="2" borderId="20" xfId="2" applyFill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0" fontId="2" fillId="0" borderId="19" xfId="2" applyBorder="1" applyAlignment="1">
      <alignment vertical="center"/>
    </xf>
    <xf numFmtId="0" fontId="2" fillId="2" borderId="1" xfId="2" applyFill="1" applyBorder="1" applyAlignment="1">
      <alignment horizontal="left" vertical="center"/>
    </xf>
    <xf numFmtId="0" fontId="7" fillId="4" borderId="20" xfId="2" applyFont="1" applyFill="1" applyBorder="1" applyAlignment="1">
      <alignment horizontal="left" vertical="center"/>
    </xf>
    <xf numFmtId="0" fontId="2" fillId="4" borderId="4" xfId="2" applyFill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7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164" fontId="15" fillId="7" borderId="14" xfId="2" applyNumberFormat="1" applyFont="1" applyFill="1" applyBorder="1" applyAlignment="1">
      <alignment horizontal="center" vertical="center"/>
    </xf>
    <xf numFmtId="164" fontId="15" fillId="7" borderId="1" xfId="2" applyNumberFormat="1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0" fontId="7" fillId="7" borderId="25" xfId="2" applyFont="1" applyFill="1" applyBorder="1" applyAlignment="1">
      <alignment horizontal="center" vertical="center"/>
    </xf>
    <xf numFmtId="0" fontId="7" fillId="7" borderId="24" xfId="2" applyFont="1" applyFill="1" applyBorder="1" applyAlignment="1">
      <alignment horizontal="center" vertical="center"/>
    </xf>
    <xf numFmtId="164" fontId="16" fillId="7" borderId="14" xfId="2" applyNumberFormat="1" applyFont="1" applyFill="1" applyBorder="1" applyAlignment="1">
      <alignment horizontal="center" vertical="center"/>
    </xf>
    <xf numFmtId="164" fontId="16" fillId="7" borderId="1" xfId="2" applyNumberFormat="1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7" fillId="7" borderId="0" xfId="2" applyFont="1" applyFill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164" fontId="17" fillId="7" borderId="14" xfId="2" applyNumberFormat="1" applyFont="1" applyFill="1" applyBorder="1" applyAlignment="1">
      <alignment horizontal="center" vertical="center"/>
    </xf>
    <xf numFmtId="164" fontId="17" fillId="7" borderId="1" xfId="2" applyNumberFormat="1" applyFont="1" applyFill="1" applyBorder="1" applyAlignment="1">
      <alignment horizontal="center" vertical="center"/>
    </xf>
    <xf numFmtId="0" fontId="2" fillId="2" borderId="14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2" fillId="2" borderId="20" xfId="2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/>
    </xf>
    <xf numFmtId="0" fontId="2" fillId="2" borderId="4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7" fillId="3" borderId="16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center" vertical="center"/>
    </xf>
    <xf numFmtId="164" fontId="16" fillId="7" borderId="16" xfId="2" applyNumberFormat="1" applyFont="1" applyFill="1" applyBorder="1" applyAlignment="1">
      <alignment horizontal="center" vertical="center"/>
    </xf>
    <xf numFmtId="164" fontId="17" fillId="7" borderId="16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7" fillId="7" borderId="28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2" fillId="4" borderId="20" xfId="2" applyFill="1" applyBorder="1" applyAlignment="1">
      <alignment vertical="center"/>
    </xf>
    <xf numFmtId="0" fontId="14" fillId="0" borderId="2" xfId="2" applyFont="1" applyBorder="1" applyAlignment="1">
      <alignment horizontal="left" vertical="center"/>
    </xf>
    <xf numFmtId="0" fontId="2" fillId="2" borderId="2" xfId="2" applyFill="1" applyBorder="1" applyAlignment="1">
      <alignment horizontal="left" vertical="center"/>
    </xf>
    <xf numFmtId="0" fontId="8" fillId="3" borderId="3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16" fillId="3" borderId="3" xfId="2" applyNumberFormat="1" applyFont="1" applyFill="1" applyBorder="1" applyAlignment="1">
      <alignment horizontal="center" vertical="center"/>
    </xf>
    <xf numFmtId="164" fontId="16" fillId="3" borderId="21" xfId="2" applyNumberFormat="1" applyFont="1" applyFill="1" applyBorder="1" applyAlignment="1">
      <alignment horizontal="center" vertical="center"/>
    </xf>
    <xf numFmtId="0" fontId="2" fillId="0" borderId="3" xfId="4" applyFont="1" applyBorder="1" applyAlignment="1">
      <alignment vertical="center"/>
    </xf>
    <xf numFmtId="0" fontId="7" fillId="0" borderId="21" xfId="2" applyFont="1" applyBorder="1" applyAlignment="1">
      <alignment horizontal="center" vertical="center"/>
    </xf>
    <xf numFmtId="164" fontId="7" fillId="7" borderId="31" xfId="2" applyNumberFormat="1" applyFont="1" applyFill="1" applyBorder="1" applyAlignment="1">
      <alignment horizontal="center" vertical="center"/>
    </xf>
    <xf numFmtId="164" fontId="7" fillId="7" borderId="32" xfId="2" applyNumberFormat="1" applyFont="1" applyFill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2" fillId="0" borderId="21" xfId="2" applyBorder="1" applyAlignment="1">
      <alignment horizontal="left" vertical="center"/>
    </xf>
    <xf numFmtId="0" fontId="7" fillId="2" borderId="20" xfId="2" applyFont="1" applyFill="1" applyBorder="1" applyAlignment="1">
      <alignment vertical="center"/>
    </xf>
    <xf numFmtId="164" fontId="16" fillId="7" borderId="20" xfId="2" applyNumberFormat="1" applyFont="1" applyFill="1" applyBorder="1" applyAlignment="1">
      <alignment horizontal="center" vertical="center"/>
    </xf>
    <xf numFmtId="0" fontId="2" fillId="0" borderId="19" xfId="6" applyBorder="1" applyAlignment="1">
      <alignment vertical="center"/>
    </xf>
    <xf numFmtId="0" fontId="2" fillId="0" borderId="37" xfId="6" applyBorder="1" applyAlignment="1">
      <alignment vertical="center"/>
    </xf>
    <xf numFmtId="0" fontId="2" fillId="0" borderId="0" xfId="6" applyAlignment="1">
      <alignment vertical="center"/>
    </xf>
    <xf numFmtId="0" fontId="2" fillId="0" borderId="37" xfId="6" applyBorder="1" applyAlignment="1">
      <alignment vertical="center" wrapText="1"/>
    </xf>
    <xf numFmtId="0" fontId="2" fillId="0" borderId="38" xfId="6" applyBorder="1" applyAlignment="1">
      <alignment vertical="center"/>
    </xf>
    <xf numFmtId="0" fontId="2" fillId="0" borderId="21" xfId="6" applyBorder="1" applyAlignment="1">
      <alignment horizontal="left" vertical="center" wrapText="1"/>
    </xf>
    <xf numFmtId="0" fontId="2" fillId="0" borderId="21" xfId="6" applyBorder="1" applyAlignment="1">
      <alignment horizontal="left" vertical="center"/>
    </xf>
    <xf numFmtId="0" fontId="2" fillId="0" borderId="39" xfId="6" applyBorder="1" applyAlignment="1">
      <alignment horizontal="left" vertical="center"/>
    </xf>
    <xf numFmtId="0" fontId="6" fillId="0" borderId="20" xfId="2" applyFont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13" fillId="4" borderId="20" xfId="2" applyFont="1" applyFill="1" applyBorder="1" applyAlignment="1">
      <alignment horizontal="center" vertical="center"/>
    </xf>
    <xf numFmtId="0" fontId="2" fillId="0" borderId="20" xfId="2" applyBorder="1" applyAlignment="1">
      <alignment vertical="center"/>
    </xf>
    <xf numFmtId="0" fontId="13" fillId="0" borderId="20" xfId="2" applyFont="1" applyBorder="1" applyAlignment="1">
      <alignment horizontal="center" vertical="center"/>
    </xf>
    <xf numFmtId="0" fontId="2" fillId="0" borderId="40" xfId="6" applyBorder="1" applyAlignment="1">
      <alignment vertical="center" wrapText="1"/>
    </xf>
    <xf numFmtId="0" fontId="12" fillId="8" borderId="41" xfId="2" applyFont="1" applyFill="1" applyBorder="1" applyAlignment="1">
      <alignment horizontal="left" vertical="center"/>
    </xf>
    <xf numFmtId="0" fontId="12" fillId="8" borderId="42" xfId="6" applyFont="1" applyFill="1" applyBorder="1" applyAlignment="1">
      <alignment horizontal="left" vertical="center"/>
    </xf>
    <xf numFmtId="0" fontId="19" fillId="0" borderId="42" xfId="6" applyFont="1" applyBorder="1" applyAlignment="1">
      <alignment horizontal="left" vertical="center" wrapText="1"/>
    </xf>
    <xf numFmtId="0" fontId="2" fillId="0" borderId="20" xfId="6" applyBorder="1" applyAlignment="1">
      <alignment vertical="center"/>
    </xf>
    <xf numFmtId="0" fontId="7" fillId="0" borderId="43" xfId="2" applyFont="1" applyBorder="1" applyAlignment="1">
      <alignment horizontal="center" vertical="center"/>
    </xf>
    <xf numFmtId="0" fontId="2" fillId="0" borderId="40" xfId="6" applyBorder="1" applyAlignment="1">
      <alignment vertical="center"/>
    </xf>
    <xf numFmtId="0" fontId="7" fillId="0" borderId="19" xfId="2" applyFont="1" applyBorder="1" applyAlignment="1">
      <alignment vertical="center"/>
    </xf>
    <xf numFmtId="0" fontId="7" fillId="0" borderId="40" xfId="6" applyFont="1" applyBorder="1" applyAlignment="1">
      <alignment vertical="center" wrapText="1"/>
    </xf>
    <xf numFmtId="0" fontId="2" fillId="0" borderId="21" xfId="3" applyFont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17" fillId="7" borderId="16" xfId="3" applyFont="1" applyFill="1" applyBorder="1" applyAlignment="1">
      <alignment horizontal="right" vertical="center"/>
    </xf>
    <xf numFmtId="0" fontId="17" fillId="7" borderId="21" xfId="3" applyFont="1" applyFill="1" applyBorder="1" applyAlignment="1">
      <alignment horizontal="right" vertical="center"/>
    </xf>
    <xf numFmtId="164" fontId="17" fillId="7" borderId="16" xfId="2" applyNumberFormat="1" applyFont="1" applyFill="1" applyBorder="1" applyAlignment="1">
      <alignment horizontal="center" vertical="center"/>
    </xf>
    <xf numFmtId="164" fontId="17" fillId="7" borderId="3" xfId="2" applyNumberFormat="1" applyFont="1" applyFill="1" applyBorder="1" applyAlignment="1">
      <alignment horizontal="center" vertical="center"/>
    </xf>
    <xf numFmtId="164" fontId="17" fillId="7" borderId="21" xfId="2" applyNumberFormat="1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15" fillId="7" borderId="16" xfId="3" applyFont="1" applyFill="1" applyBorder="1" applyAlignment="1">
      <alignment horizontal="right" vertical="center"/>
    </xf>
    <xf numFmtId="0" fontId="15" fillId="7" borderId="21" xfId="3" applyFont="1" applyFill="1" applyBorder="1" applyAlignment="1">
      <alignment horizontal="right" vertical="center"/>
    </xf>
    <xf numFmtId="164" fontId="15" fillId="7" borderId="16" xfId="2" applyNumberFormat="1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/>
    </xf>
    <xf numFmtId="0" fontId="15" fillId="7" borderId="21" xfId="2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0" fontId="7" fillId="7" borderId="25" xfId="2" applyFont="1" applyFill="1" applyBorder="1" applyAlignment="1">
      <alignment horizontal="center" vertical="center"/>
    </xf>
    <xf numFmtId="0" fontId="7" fillId="7" borderId="24" xfId="2" applyFont="1" applyFill="1" applyBorder="1" applyAlignment="1">
      <alignment horizontal="center" vertical="center"/>
    </xf>
    <xf numFmtId="0" fontId="16" fillId="7" borderId="16" xfId="3" applyFont="1" applyFill="1" applyBorder="1" applyAlignment="1">
      <alignment horizontal="right" vertical="center"/>
    </xf>
    <xf numFmtId="0" fontId="16" fillId="7" borderId="21" xfId="3" applyFont="1" applyFill="1" applyBorder="1" applyAlignment="1">
      <alignment horizontal="right" vertical="center"/>
    </xf>
    <xf numFmtId="164" fontId="16" fillId="7" borderId="16" xfId="2" applyNumberFormat="1" applyFont="1" applyFill="1" applyBorder="1" applyAlignment="1">
      <alignment horizontal="center" vertical="center"/>
    </xf>
    <xf numFmtId="164" fontId="16" fillId="7" borderId="3" xfId="2" applyNumberFormat="1" applyFont="1" applyFill="1" applyBorder="1" applyAlignment="1">
      <alignment horizontal="center" vertical="center"/>
    </xf>
    <xf numFmtId="164" fontId="16" fillId="7" borderId="21" xfId="2" applyNumberFormat="1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7" fillId="7" borderId="0" xfId="2" applyFont="1" applyFill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0" fontId="17" fillId="7" borderId="3" xfId="2" applyFont="1" applyFill="1" applyBorder="1" applyAlignment="1">
      <alignment horizontal="center" vertical="center"/>
    </xf>
    <xf numFmtId="0" fontId="17" fillId="7" borderId="21" xfId="2" applyFont="1" applyFill="1" applyBorder="1" applyAlignment="1">
      <alignment horizontal="center" vertical="center"/>
    </xf>
    <xf numFmtId="0" fontId="7" fillId="7" borderId="29" xfId="3" applyFont="1" applyFill="1" applyBorder="1" applyAlignment="1">
      <alignment horizontal="right" vertical="center"/>
    </xf>
    <xf numFmtId="0" fontId="16" fillId="7" borderId="30" xfId="3" applyFont="1" applyFill="1" applyBorder="1" applyAlignment="1">
      <alignment horizontal="right" vertical="center"/>
    </xf>
    <xf numFmtId="164" fontId="7" fillId="7" borderId="29" xfId="2" applyNumberFormat="1" applyFont="1" applyFill="1" applyBorder="1" applyAlignment="1">
      <alignment horizontal="center" vertical="center"/>
    </xf>
    <xf numFmtId="0" fontId="7" fillId="7" borderId="33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7" fillId="7" borderId="34" xfId="2" applyFont="1" applyFill="1" applyBorder="1" applyAlignment="1">
      <alignment horizontal="center" vertical="center"/>
    </xf>
    <xf numFmtId="0" fontId="7" fillId="7" borderId="35" xfId="2" applyFont="1" applyFill="1" applyBorder="1" applyAlignment="1">
      <alignment horizontal="center" vertical="center"/>
    </xf>
    <xf numFmtId="0" fontId="7" fillId="7" borderId="36" xfId="2" applyFont="1" applyFill="1" applyBorder="1" applyAlignment="1">
      <alignment horizontal="center" vertical="center"/>
    </xf>
    <xf numFmtId="0" fontId="16" fillId="7" borderId="3" xfId="2" applyFont="1" applyFill="1" applyBorder="1" applyAlignment="1">
      <alignment horizontal="center" vertical="center"/>
    </xf>
    <xf numFmtId="0" fontId="16" fillId="7" borderId="21" xfId="2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right" vertical="center"/>
    </xf>
    <xf numFmtId="164" fontId="16" fillId="7" borderId="4" xfId="2" applyNumberFormat="1" applyFont="1" applyFill="1" applyBorder="1" applyAlignment="1">
      <alignment horizontal="center" vertical="center"/>
    </xf>
    <xf numFmtId="164" fontId="16" fillId="7" borderId="1" xfId="2" applyNumberFormat="1" applyFont="1" applyFill="1" applyBorder="1" applyAlignment="1">
      <alignment horizontal="center" vertical="center"/>
    </xf>
    <xf numFmtId="164" fontId="16" fillId="7" borderId="20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</cellXfs>
  <cellStyles count="7">
    <cellStyle name="Magyarázó szöveg" xfId="1" builtinId="53"/>
    <cellStyle name="Normál" xfId="0" builtinId="0"/>
    <cellStyle name="Normál 2" xfId="2"/>
    <cellStyle name="Normál 2 2" xfId="5"/>
    <cellStyle name="Normál 3" xfId="6"/>
    <cellStyle name="Normál_Közös" xfId="3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8.85546875" style="3" customWidth="1"/>
    <col min="2" max="2" width="45.85546875" style="2" customWidth="1"/>
    <col min="3" max="5" width="5.7109375" style="3" customWidth="1"/>
    <col min="6" max="9" width="4.7109375" style="3" customWidth="1"/>
    <col min="10" max="10" width="3.42578125" style="3" customWidth="1"/>
    <col min="11" max="11" width="6.42578125" style="2" customWidth="1"/>
    <col min="12" max="12" width="3.42578125" style="3" customWidth="1"/>
    <col min="13" max="13" width="17.85546875" style="4" customWidth="1"/>
    <col min="14" max="14" width="36.5703125" style="4" customWidth="1"/>
    <col min="15" max="15" width="3.42578125" style="3" bestFit="1" customWidth="1"/>
    <col min="16" max="16" width="15.7109375" style="4" bestFit="1" customWidth="1"/>
    <col min="17" max="17" width="18.85546875" style="4" bestFit="1" customWidth="1"/>
    <col min="18" max="18" width="3.42578125" style="3" bestFit="1" customWidth="1"/>
    <col min="19" max="19" width="10.5703125" style="3" bestFit="1" customWidth="1"/>
    <col min="20" max="20" width="10.28515625" style="3" bestFit="1" customWidth="1"/>
    <col min="21" max="21" width="27.42578125" style="3" customWidth="1"/>
    <col min="22" max="22" width="34.5703125" style="3" customWidth="1"/>
    <col min="23" max="23" width="59.5703125" style="2" customWidth="1"/>
    <col min="24" max="252" width="10.7109375" style="2"/>
    <col min="253" max="253" width="18.85546875" style="2" customWidth="1"/>
    <col min="254" max="254" width="45.85546875" style="2" customWidth="1"/>
    <col min="255" max="258" width="5.7109375" style="2" customWidth="1"/>
    <col min="259" max="262" width="4.7109375" style="2" customWidth="1"/>
    <col min="263" max="263" width="3.42578125" style="2" customWidth="1"/>
    <col min="264" max="264" width="6.42578125" style="2" customWidth="1"/>
    <col min="265" max="266" width="14.85546875" style="2" customWidth="1"/>
    <col min="267" max="267" width="3.42578125" style="2" customWidth="1"/>
    <col min="268" max="268" width="15.42578125" style="2" customWidth="1"/>
    <col min="269" max="269" width="41.140625" style="2" customWidth="1"/>
    <col min="270" max="270" width="3.5703125" style="2" customWidth="1"/>
    <col min="271" max="271" width="15.42578125" style="2" customWidth="1"/>
    <col min="272" max="272" width="41.140625" style="2" customWidth="1"/>
    <col min="273" max="273" width="3.5703125" style="2" customWidth="1"/>
    <col min="274" max="274" width="15.42578125" style="2" customWidth="1"/>
    <col min="275" max="275" width="41.140625" style="2" customWidth="1"/>
    <col min="276" max="276" width="27.42578125" style="2" customWidth="1"/>
    <col min="277" max="277" width="20.5703125" style="2" customWidth="1"/>
    <col min="278" max="278" width="27.42578125" style="2" customWidth="1"/>
    <col min="279" max="279" width="59.5703125" style="2" customWidth="1"/>
    <col min="280" max="508" width="10.7109375" style="2"/>
    <col min="509" max="509" width="18.85546875" style="2" customWidth="1"/>
    <col min="510" max="510" width="45.85546875" style="2" customWidth="1"/>
    <col min="511" max="514" width="5.7109375" style="2" customWidth="1"/>
    <col min="515" max="518" width="4.7109375" style="2" customWidth="1"/>
    <col min="519" max="519" width="3.42578125" style="2" customWidth="1"/>
    <col min="520" max="520" width="6.42578125" style="2" customWidth="1"/>
    <col min="521" max="522" width="14.85546875" style="2" customWidth="1"/>
    <col min="523" max="523" width="3.42578125" style="2" customWidth="1"/>
    <col min="524" max="524" width="15.42578125" style="2" customWidth="1"/>
    <col min="525" max="525" width="41.140625" style="2" customWidth="1"/>
    <col min="526" max="526" width="3.5703125" style="2" customWidth="1"/>
    <col min="527" max="527" width="15.42578125" style="2" customWidth="1"/>
    <col min="528" max="528" width="41.140625" style="2" customWidth="1"/>
    <col min="529" max="529" width="3.5703125" style="2" customWidth="1"/>
    <col min="530" max="530" width="15.42578125" style="2" customWidth="1"/>
    <col min="531" max="531" width="41.140625" style="2" customWidth="1"/>
    <col min="532" max="532" width="27.42578125" style="2" customWidth="1"/>
    <col min="533" max="533" width="20.5703125" style="2" customWidth="1"/>
    <col min="534" max="534" width="27.42578125" style="2" customWidth="1"/>
    <col min="535" max="535" width="59.5703125" style="2" customWidth="1"/>
    <col min="536" max="764" width="10.7109375" style="2"/>
    <col min="765" max="765" width="18.85546875" style="2" customWidth="1"/>
    <col min="766" max="766" width="45.85546875" style="2" customWidth="1"/>
    <col min="767" max="770" width="5.7109375" style="2" customWidth="1"/>
    <col min="771" max="774" width="4.7109375" style="2" customWidth="1"/>
    <col min="775" max="775" width="3.42578125" style="2" customWidth="1"/>
    <col min="776" max="776" width="6.42578125" style="2" customWidth="1"/>
    <col min="777" max="778" width="14.85546875" style="2" customWidth="1"/>
    <col min="779" max="779" width="3.42578125" style="2" customWidth="1"/>
    <col min="780" max="780" width="15.42578125" style="2" customWidth="1"/>
    <col min="781" max="781" width="41.140625" style="2" customWidth="1"/>
    <col min="782" max="782" width="3.5703125" style="2" customWidth="1"/>
    <col min="783" max="783" width="15.42578125" style="2" customWidth="1"/>
    <col min="784" max="784" width="41.140625" style="2" customWidth="1"/>
    <col min="785" max="785" width="3.5703125" style="2" customWidth="1"/>
    <col min="786" max="786" width="15.42578125" style="2" customWidth="1"/>
    <col min="787" max="787" width="41.140625" style="2" customWidth="1"/>
    <col min="788" max="788" width="27.42578125" style="2" customWidth="1"/>
    <col min="789" max="789" width="20.5703125" style="2" customWidth="1"/>
    <col min="790" max="790" width="27.42578125" style="2" customWidth="1"/>
    <col min="791" max="791" width="59.5703125" style="2" customWidth="1"/>
    <col min="792" max="1020" width="10.7109375" style="2"/>
    <col min="1021" max="1021" width="18.85546875" style="2" customWidth="1"/>
    <col min="1022" max="1022" width="45.85546875" style="2" customWidth="1"/>
    <col min="1023" max="1026" width="5.7109375" style="2" customWidth="1"/>
    <col min="1027" max="1030" width="4.7109375" style="2" customWidth="1"/>
    <col min="1031" max="1031" width="3.42578125" style="2" customWidth="1"/>
    <col min="1032" max="1032" width="6.42578125" style="2" customWidth="1"/>
    <col min="1033" max="1034" width="14.85546875" style="2" customWidth="1"/>
    <col min="1035" max="1035" width="3.42578125" style="2" customWidth="1"/>
    <col min="1036" max="1036" width="15.42578125" style="2" customWidth="1"/>
    <col min="1037" max="1037" width="41.140625" style="2" customWidth="1"/>
    <col min="1038" max="1038" width="3.5703125" style="2" customWidth="1"/>
    <col min="1039" max="1039" width="15.42578125" style="2" customWidth="1"/>
    <col min="1040" max="1040" width="41.140625" style="2" customWidth="1"/>
    <col min="1041" max="1041" width="3.5703125" style="2" customWidth="1"/>
    <col min="1042" max="1042" width="15.42578125" style="2" customWidth="1"/>
    <col min="1043" max="1043" width="41.140625" style="2" customWidth="1"/>
    <col min="1044" max="1044" width="27.42578125" style="2" customWidth="1"/>
    <col min="1045" max="1045" width="20.5703125" style="2" customWidth="1"/>
    <col min="1046" max="1046" width="27.42578125" style="2" customWidth="1"/>
    <col min="1047" max="1047" width="59.5703125" style="2" customWidth="1"/>
    <col min="1048" max="1276" width="10.7109375" style="2"/>
    <col min="1277" max="1277" width="18.85546875" style="2" customWidth="1"/>
    <col min="1278" max="1278" width="45.85546875" style="2" customWidth="1"/>
    <col min="1279" max="1282" width="5.7109375" style="2" customWidth="1"/>
    <col min="1283" max="1286" width="4.7109375" style="2" customWidth="1"/>
    <col min="1287" max="1287" width="3.42578125" style="2" customWidth="1"/>
    <col min="1288" max="1288" width="6.42578125" style="2" customWidth="1"/>
    <col min="1289" max="1290" width="14.85546875" style="2" customWidth="1"/>
    <col min="1291" max="1291" width="3.42578125" style="2" customWidth="1"/>
    <col min="1292" max="1292" width="15.42578125" style="2" customWidth="1"/>
    <col min="1293" max="1293" width="41.140625" style="2" customWidth="1"/>
    <col min="1294" max="1294" width="3.5703125" style="2" customWidth="1"/>
    <col min="1295" max="1295" width="15.42578125" style="2" customWidth="1"/>
    <col min="1296" max="1296" width="41.140625" style="2" customWidth="1"/>
    <col min="1297" max="1297" width="3.5703125" style="2" customWidth="1"/>
    <col min="1298" max="1298" width="15.42578125" style="2" customWidth="1"/>
    <col min="1299" max="1299" width="41.140625" style="2" customWidth="1"/>
    <col min="1300" max="1300" width="27.42578125" style="2" customWidth="1"/>
    <col min="1301" max="1301" width="20.5703125" style="2" customWidth="1"/>
    <col min="1302" max="1302" width="27.42578125" style="2" customWidth="1"/>
    <col min="1303" max="1303" width="59.5703125" style="2" customWidth="1"/>
    <col min="1304" max="1532" width="10.7109375" style="2"/>
    <col min="1533" max="1533" width="18.85546875" style="2" customWidth="1"/>
    <col min="1534" max="1534" width="45.85546875" style="2" customWidth="1"/>
    <col min="1535" max="1538" width="5.7109375" style="2" customWidth="1"/>
    <col min="1539" max="1542" width="4.7109375" style="2" customWidth="1"/>
    <col min="1543" max="1543" width="3.42578125" style="2" customWidth="1"/>
    <col min="1544" max="1544" width="6.42578125" style="2" customWidth="1"/>
    <col min="1545" max="1546" width="14.85546875" style="2" customWidth="1"/>
    <col min="1547" max="1547" width="3.42578125" style="2" customWidth="1"/>
    <col min="1548" max="1548" width="15.42578125" style="2" customWidth="1"/>
    <col min="1549" max="1549" width="41.140625" style="2" customWidth="1"/>
    <col min="1550" max="1550" width="3.5703125" style="2" customWidth="1"/>
    <col min="1551" max="1551" width="15.42578125" style="2" customWidth="1"/>
    <col min="1552" max="1552" width="41.140625" style="2" customWidth="1"/>
    <col min="1553" max="1553" width="3.5703125" style="2" customWidth="1"/>
    <col min="1554" max="1554" width="15.42578125" style="2" customWidth="1"/>
    <col min="1555" max="1555" width="41.140625" style="2" customWidth="1"/>
    <col min="1556" max="1556" width="27.42578125" style="2" customWidth="1"/>
    <col min="1557" max="1557" width="20.5703125" style="2" customWidth="1"/>
    <col min="1558" max="1558" width="27.42578125" style="2" customWidth="1"/>
    <col min="1559" max="1559" width="59.5703125" style="2" customWidth="1"/>
    <col min="1560" max="1788" width="10.7109375" style="2"/>
    <col min="1789" max="1789" width="18.85546875" style="2" customWidth="1"/>
    <col min="1790" max="1790" width="45.85546875" style="2" customWidth="1"/>
    <col min="1791" max="1794" width="5.7109375" style="2" customWidth="1"/>
    <col min="1795" max="1798" width="4.7109375" style="2" customWidth="1"/>
    <col min="1799" max="1799" width="3.42578125" style="2" customWidth="1"/>
    <col min="1800" max="1800" width="6.42578125" style="2" customWidth="1"/>
    <col min="1801" max="1802" width="14.85546875" style="2" customWidth="1"/>
    <col min="1803" max="1803" width="3.42578125" style="2" customWidth="1"/>
    <col min="1804" max="1804" width="15.42578125" style="2" customWidth="1"/>
    <col min="1805" max="1805" width="41.140625" style="2" customWidth="1"/>
    <col min="1806" max="1806" width="3.5703125" style="2" customWidth="1"/>
    <col min="1807" max="1807" width="15.42578125" style="2" customWidth="1"/>
    <col min="1808" max="1808" width="41.140625" style="2" customWidth="1"/>
    <col min="1809" max="1809" width="3.5703125" style="2" customWidth="1"/>
    <col min="1810" max="1810" width="15.42578125" style="2" customWidth="1"/>
    <col min="1811" max="1811" width="41.140625" style="2" customWidth="1"/>
    <col min="1812" max="1812" width="27.42578125" style="2" customWidth="1"/>
    <col min="1813" max="1813" width="20.5703125" style="2" customWidth="1"/>
    <col min="1814" max="1814" width="27.42578125" style="2" customWidth="1"/>
    <col min="1815" max="1815" width="59.5703125" style="2" customWidth="1"/>
    <col min="1816" max="2044" width="10.7109375" style="2"/>
    <col min="2045" max="2045" width="18.85546875" style="2" customWidth="1"/>
    <col min="2046" max="2046" width="45.85546875" style="2" customWidth="1"/>
    <col min="2047" max="2050" width="5.7109375" style="2" customWidth="1"/>
    <col min="2051" max="2054" width="4.7109375" style="2" customWidth="1"/>
    <col min="2055" max="2055" width="3.42578125" style="2" customWidth="1"/>
    <col min="2056" max="2056" width="6.42578125" style="2" customWidth="1"/>
    <col min="2057" max="2058" width="14.85546875" style="2" customWidth="1"/>
    <col min="2059" max="2059" width="3.42578125" style="2" customWidth="1"/>
    <col min="2060" max="2060" width="15.42578125" style="2" customWidth="1"/>
    <col min="2061" max="2061" width="41.140625" style="2" customWidth="1"/>
    <col min="2062" max="2062" width="3.5703125" style="2" customWidth="1"/>
    <col min="2063" max="2063" width="15.42578125" style="2" customWidth="1"/>
    <col min="2064" max="2064" width="41.140625" style="2" customWidth="1"/>
    <col min="2065" max="2065" width="3.5703125" style="2" customWidth="1"/>
    <col min="2066" max="2066" width="15.42578125" style="2" customWidth="1"/>
    <col min="2067" max="2067" width="41.140625" style="2" customWidth="1"/>
    <col min="2068" max="2068" width="27.42578125" style="2" customWidth="1"/>
    <col min="2069" max="2069" width="20.5703125" style="2" customWidth="1"/>
    <col min="2070" max="2070" width="27.42578125" style="2" customWidth="1"/>
    <col min="2071" max="2071" width="59.5703125" style="2" customWidth="1"/>
    <col min="2072" max="2300" width="10.7109375" style="2"/>
    <col min="2301" max="2301" width="18.85546875" style="2" customWidth="1"/>
    <col min="2302" max="2302" width="45.85546875" style="2" customWidth="1"/>
    <col min="2303" max="2306" width="5.7109375" style="2" customWidth="1"/>
    <col min="2307" max="2310" width="4.7109375" style="2" customWidth="1"/>
    <col min="2311" max="2311" width="3.42578125" style="2" customWidth="1"/>
    <col min="2312" max="2312" width="6.42578125" style="2" customWidth="1"/>
    <col min="2313" max="2314" width="14.85546875" style="2" customWidth="1"/>
    <col min="2315" max="2315" width="3.42578125" style="2" customWidth="1"/>
    <col min="2316" max="2316" width="15.42578125" style="2" customWidth="1"/>
    <col min="2317" max="2317" width="41.140625" style="2" customWidth="1"/>
    <col min="2318" max="2318" width="3.5703125" style="2" customWidth="1"/>
    <col min="2319" max="2319" width="15.42578125" style="2" customWidth="1"/>
    <col min="2320" max="2320" width="41.140625" style="2" customWidth="1"/>
    <col min="2321" max="2321" width="3.5703125" style="2" customWidth="1"/>
    <col min="2322" max="2322" width="15.42578125" style="2" customWidth="1"/>
    <col min="2323" max="2323" width="41.140625" style="2" customWidth="1"/>
    <col min="2324" max="2324" width="27.42578125" style="2" customWidth="1"/>
    <col min="2325" max="2325" width="20.5703125" style="2" customWidth="1"/>
    <col min="2326" max="2326" width="27.42578125" style="2" customWidth="1"/>
    <col min="2327" max="2327" width="59.5703125" style="2" customWidth="1"/>
    <col min="2328" max="2556" width="10.7109375" style="2"/>
    <col min="2557" max="2557" width="18.85546875" style="2" customWidth="1"/>
    <col min="2558" max="2558" width="45.85546875" style="2" customWidth="1"/>
    <col min="2559" max="2562" width="5.7109375" style="2" customWidth="1"/>
    <col min="2563" max="2566" width="4.7109375" style="2" customWidth="1"/>
    <col min="2567" max="2567" width="3.42578125" style="2" customWidth="1"/>
    <col min="2568" max="2568" width="6.42578125" style="2" customWidth="1"/>
    <col min="2569" max="2570" width="14.85546875" style="2" customWidth="1"/>
    <col min="2571" max="2571" width="3.42578125" style="2" customWidth="1"/>
    <col min="2572" max="2572" width="15.42578125" style="2" customWidth="1"/>
    <col min="2573" max="2573" width="41.140625" style="2" customWidth="1"/>
    <col min="2574" max="2574" width="3.5703125" style="2" customWidth="1"/>
    <col min="2575" max="2575" width="15.42578125" style="2" customWidth="1"/>
    <col min="2576" max="2576" width="41.140625" style="2" customWidth="1"/>
    <col min="2577" max="2577" width="3.5703125" style="2" customWidth="1"/>
    <col min="2578" max="2578" width="15.42578125" style="2" customWidth="1"/>
    <col min="2579" max="2579" width="41.140625" style="2" customWidth="1"/>
    <col min="2580" max="2580" width="27.42578125" style="2" customWidth="1"/>
    <col min="2581" max="2581" width="20.5703125" style="2" customWidth="1"/>
    <col min="2582" max="2582" width="27.42578125" style="2" customWidth="1"/>
    <col min="2583" max="2583" width="59.5703125" style="2" customWidth="1"/>
    <col min="2584" max="2812" width="10.7109375" style="2"/>
    <col min="2813" max="2813" width="18.85546875" style="2" customWidth="1"/>
    <col min="2814" max="2814" width="45.85546875" style="2" customWidth="1"/>
    <col min="2815" max="2818" width="5.7109375" style="2" customWidth="1"/>
    <col min="2819" max="2822" width="4.7109375" style="2" customWidth="1"/>
    <col min="2823" max="2823" width="3.42578125" style="2" customWidth="1"/>
    <col min="2824" max="2824" width="6.42578125" style="2" customWidth="1"/>
    <col min="2825" max="2826" width="14.85546875" style="2" customWidth="1"/>
    <col min="2827" max="2827" width="3.42578125" style="2" customWidth="1"/>
    <col min="2828" max="2828" width="15.42578125" style="2" customWidth="1"/>
    <col min="2829" max="2829" width="41.140625" style="2" customWidth="1"/>
    <col min="2830" max="2830" width="3.5703125" style="2" customWidth="1"/>
    <col min="2831" max="2831" width="15.42578125" style="2" customWidth="1"/>
    <col min="2832" max="2832" width="41.140625" style="2" customWidth="1"/>
    <col min="2833" max="2833" width="3.5703125" style="2" customWidth="1"/>
    <col min="2834" max="2834" width="15.42578125" style="2" customWidth="1"/>
    <col min="2835" max="2835" width="41.140625" style="2" customWidth="1"/>
    <col min="2836" max="2836" width="27.42578125" style="2" customWidth="1"/>
    <col min="2837" max="2837" width="20.5703125" style="2" customWidth="1"/>
    <col min="2838" max="2838" width="27.42578125" style="2" customWidth="1"/>
    <col min="2839" max="2839" width="59.5703125" style="2" customWidth="1"/>
    <col min="2840" max="3068" width="10.7109375" style="2"/>
    <col min="3069" max="3069" width="18.85546875" style="2" customWidth="1"/>
    <col min="3070" max="3070" width="45.85546875" style="2" customWidth="1"/>
    <col min="3071" max="3074" width="5.7109375" style="2" customWidth="1"/>
    <col min="3075" max="3078" width="4.7109375" style="2" customWidth="1"/>
    <col min="3079" max="3079" width="3.42578125" style="2" customWidth="1"/>
    <col min="3080" max="3080" width="6.42578125" style="2" customWidth="1"/>
    <col min="3081" max="3082" width="14.85546875" style="2" customWidth="1"/>
    <col min="3083" max="3083" width="3.42578125" style="2" customWidth="1"/>
    <col min="3084" max="3084" width="15.42578125" style="2" customWidth="1"/>
    <col min="3085" max="3085" width="41.140625" style="2" customWidth="1"/>
    <col min="3086" max="3086" width="3.5703125" style="2" customWidth="1"/>
    <col min="3087" max="3087" width="15.42578125" style="2" customWidth="1"/>
    <col min="3088" max="3088" width="41.140625" style="2" customWidth="1"/>
    <col min="3089" max="3089" width="3.5703125" style="2" customWidth="1"/>
    <col min="3090" max="3090" width="15.42578125" style="2" customWidth="1"/>
    <col min="3091" max="3091" width="41.140625" style="2" customWidth="1"/>
    <col min="3092" max="3092" width="27.42578125" style="2" customWidth="1"/>
    <col min="3093" max="3093" width="20.5703125" style="2" customWidth="1"/>
    <col min="3094" max="3094" width="27.42578125" style="2" customWidth="1"/>
    <col min="3095" max="3095" width="59.5703125" style="2" customWidth="1"/>
    <col min="3096" max="3324" width="10.7109375" style="2"/>
    <col min="3325" max="3325" width="18.85546875" style="2" customWidth="1"/>
    <col min="3326" max="3326" width="45.85546875" style="2" customWidth="1"/>
    <col min="3327" max="3330" width="5.7109375" style="2" customWidth="1"/>
    <col min="3331" max="3334" width="4.7109375" style="2" customWidth="1"/>
    <col min="3335" max="3335" width="3.42578125" style="2" customWidth="1"/>
    <col min="3336" max="3336" width="6.42578125" style="2" customWidth="1"/>
    <col min="3337" max="3338" width="14.85546875" style="2" customWidth="1"/>
    <col min="3339" max="3339" width="3.42578125" style="2" customWidth="1"/>
    <col min="3340" max="3340" width="15.42578125" style="2" customWidth="1"/>
    <col min="3341" max="3341" width="41.140625" style="2" customWidth="1"/>
    <col min="3342" max="3342" width="3.5703125" style="2" customWidth="1"/>
    <col min="3343" max="3343" width="15.42578125" style="2" customWidth="1"/>
    <col min="3344" max="3344" width="41.140625" style="2" customWidth="1"/>
    <col min="3345" max="3345" width="3.5703125" style="2" customWidth="1"/>
    <col min="3346" max="3346" width="15.42578125" style="2" customWidth="1"/>
    <col min="3347" max="3347" width="41.140625" style="2" customWidth="1"/>
    <col min="3348" max="3348" width="27.42578125" style="2" customWidth="1"/>
    <col min="3349" max="3349" width="20.5703125" style="2" customWidth="1"/>
    <col min="3350" max="3350" width="27.42578125" style="2" customWidth="1"/>
    <col min="3351" max="3351" width="59.5703125" style="2" customWidth="1"/>
    <col min="3352" max="3580" width="10.7109375" style="2"/>
    <col min="3581" max="3581" width="18.85546875" style="2" customWidth="1"/>
    <col min="3582" max="3582" width="45.85546875" style="2" customWidth="1"/>
    <col min="3583" max="3586" width="5.7109375" style="2" customWidth="1"/>
    <col min="3587" max="3590" width="4.7109375" style="2" customWidth="1"/>
    <col min="3591" max="3591" width="3.42578125" style="2" customWidth="1"/>
    <col min="3592" max="3592" width="6.42578125" style="2" customWidth="1"/>
    <col min="3593" max="3594" width="14.85546875" style="2" customWidth="1"/>
    <col min="3595" max="3595" width="3.42578125" style="2" customWidth="1"/>
    <col min="3596" max="3596" width="15.42578125" style="2" customWidth="1"/>
    <col min="3597" max="3597" width="41.140625" style="2" customWidth="1"/>
    <col min="3598" max="3598" width="3.5703125" style="2" customWidth="1"/>
    <col min="3599" max="3599" width="15.42578125" style="2" customWidth="1"/>
    <col min="3600" max="3600" width="41.140625" style="2" customWidth="1"/>
    <col min="3601" max="3601" width="3.5703125" style="2" customWidth="1"/>
    <col min="3602" max="3602" width="15.42578125" style="2" customWidth="1"/>
    <col min="3603" max="3603" width="41.140625" style="2" customWidth="1"/>
    <col min="3604" max="3604" width="27.42578125" style="2" customWidth="1"/>
    <col min="3605" max="3605" width="20.5703125" style="2" customWidth="1"/>
    <col min="3606" max="3606" width="27.42578125" style="2" customWidth="1"/>
    <col min="3607" max="3607" width="59.5703125" style="2" customWidth="1"/>
    <col min="3608" max="3836" width="10.7109375" style="2"/>
    <col min="3837" max="3837" width="18.85546875" style="2" customWidth="1"/>
    <col min="3838" max="3838" width="45.85546875" style="2" customWidth="1"/>
    <col min="3839" max="3842" width="5.7109375" style="2" customWidth="1"/>
    <col min="3843" max="3846" width="4.7109375" style="2" customWidth="1"/>
    <col min="3847" max="3847" width="3.42578125" style="2" customWidth="1"/>
    <col min="3848" max="3848" width="6.42578125" style="2" customWidth="1"/>
    <col min="3849" max="3850" width="14.85546875" style="2" customWidth="1"/>
    <col min="3851" max="3851" width="3.42578125" style="2" customWidth="1"/>
    <col min="3852" max="3852" width="15.42578125" style="2" customWidth="1"/>
    <col min="3853" max="3853" width="41.140625" style="2" customWidth="1"/>
    <col min="3854" max="3854" width="3.5703125" style="2" customWidth="1"/>
    <col min="3855" max="3855" width="15.42578125" style="2" customWidth="1"/>
    <col min="3856" max="3856" width="41.140625" style="2" customWidth="1"/>
    <col min="3857" max="3857" width="3.5703125" style="2" customWidth="1"/>
    <col min="3858" max="3858" width="15.42578125" style="2" customWidth="1"/>
    <col min="3859" max="3859" width="41.140625" style="2" customWidth="1"/>
    <col min="3860" max="3860" width="27.42578125" style="2" customWidth="1"/>
    <col min="3861" max="3861" width="20.5703125" style="2" customWidth="1"/>
    <col min="3862" max="3862" width="27.42578125" style="2" customWidth="1"/>
    <col min="3863" max="3863" width="59.5703125" style="2" customWidth="1"/>
    <col min="3864" max="4092" width="10.7109375" style="2"/>
    <col min="4093" max="4093" width="18.85546875" style="2" customWidth="1"/>
    <col min="4094" max="4094" width="45.85546875" style="2" customWidth="1"/>
    <col min="4095" max="4098" width="5.7109375" style="2" customWidth="1"/>
    <col min="4099" max="4102" width="4.7109375" style="2" customWidth="1"/>
    <col min="4103" max="4103" width="3.42578125" style="2" customWidth="1"/>
    <col min="4104" max="4104" width="6.42578125" style="2" customWidth="1"/>
    <col min="4105" max="4106" width="14.85546875" style="2" customWidth="1"/>
    <col min="4107" max="4107" width="3.42578125" style="2" customWidth="1"/>
    <col min="4108" max="4108" width="15.42578125" style="2" customWidth="1"/>
    <col min="4109" max="4109" width="41.140625" style="2" customWidth="1"/>
    <col min="4110" max="4110" width="3.5703125" style="2" customWidth="1"/>
    <col min="4111" max="4111" width="15.42578125" style="2" customWidth="1"/>
    <col min="4112" max="4112" width="41.140625" style="2" customWidth="1"/>
    <col min="4113" max="4113" width="3.5703125" style="2" customWidth="1"/>
    <col min="4114" max="4114" width="15.42578125" style="2" customWidth="1"/>
    <col min="4115" max="4115" width="41.140625" style="2" customWidth="1"/>
    <col min="4116" max="4116" width="27.42578125" style="2" customWidth="1"/>
    <col min="4117" max="4117" width="20.5703125" style="2" customWidth="1"/>
    <col min="4118" max="4118" width="27.42578125" style="2" customWidth="1"/>
    <col min="4119" max="4119" width="59.5703125" style="2" customWidth="1"/>
    <col min="4120" max="4348" width="10.7109375" style="2"/>
    <col min="4349" max="4349" width="18.85546875" style="2" customWidth="1"/>
    <col min="4350" max="4350" width="45.85546875" style="2" customWidth="1"/>
    <col min="4351" max="4354" width="5.7109375" style="2" customWidth="1"/>
    <col min="4355" max="4358" width="4.7109375" style="2" customWidth="1"/>
    <col min="4359" max="4359" width="3.42578125" style="2" customWidth="1"/>
    <col min="4360" max="4360" width="6.42578125" style="2" customWidth="1"/>
    <col min="4361" max="4362" width="14.85546875" style="2" customWidth="1"/>
    <col min="4363" max="4363" width="3.42578125" style="2" customWidth="1"/>
    <col min="4364" max="4364" width="15.42578125" style="2" customWidth="1"/>
    <col min="4365" max="4365" width="41.140625" style="2" customWidth="1"/>
    <col min="4366" max="4366" width="3.5703125" style="2" customWidth="1"/>
    <col min="4367" max="4367" width="15.42578125" style="2" customWidth="1"/>
    <col min="4368" max="4368" width="41.140625" style="2" customWidth="1"/>
    <col min="4369" max="4369" width="3.5703125" style="2" customWidth="1"/>
    <col min="4370" max="4370" width="15.42578125" style="2" customWidth="1"/>
    <col min="4371" max="4371" width="41.140625" style="2" customWidth="1"/>
    <col min="4372" max="4372" width="27.42578125" style="2" customWidth="1"/>
    <col min="4373" max="4373" width="20.5703125" style="2" customWidth="1"/>
    <col min="4374" max="4374" width="27.42578125" style="2" customWidth="1"/>
    <col min="4375" max="4375" width="59.5703125" style="2" customWidth="1"/>
    <col min="4376" max="4604" width="10.7109375" style="2"/>
    <col min="4605" max="4605" width="18.85546875" style="2" customWidth="1"/>
    <col min="4606" max="4606" width="45.85546875" style="2" customWidth="1"/>
    <col min="4607" max="4610" width="5.7109375" style="2" customWidth="1"/>
    <col min="4611" max="4614" width="4.7109375" style="2" customWidth="1"/>
    <col min="4615" max="4615" width="3.42578125" style="2" customWidth="1"/>
    <col min="4616" max="4616" width="6.42578125" style="2" customWidth="1"/>
    <col min="4617" max="4618" width="14.85546875" style="2" customWidth="1"/>
    <col min="4619" max="4619" width="3.42578125" style="2" customWidth="1"/>
    <col min="4620" max="4620" width="15.42578125" style="2" customWidth="1"/>
    <col min="4621" max="4621" width="41.140625" style="2" customWidth="1"/>
    <col min="4622" max="4622" width="3.5703125" style="2" customWidth="1"/>
    <col min="4623" max="4623" width="15.42578125" style="2" customWidth="1"/>
    <col min="4624" max="4624" width="41.140625" style="2" customWidth="1"/>
    <col min="4625" max="4625" width="3.5703125" style="2" customWidth="1"/>
    <col min="4626" max="4626" width="15.42578125" style="2" customWidth="1"/>
    <col min="4627" max="4627" width="41.140625" style="2" customWidth="1"/>
    <col min="4628" max="4628" width="27.42578125" style="2" customWidth="1"/>
    <col min="4629" max="4629" width="20.5703125" style="2" customWidth="1"/>
    <col min="4630" max="4630" width="27.42578125" style="2" customWidth="1"/>
    <col min="4631" max="4631" width="59.5703125" style="2" customWidth="1"/>
    <col min="4632" max="4860" width="10.7109375" style="2"/>
    <col min="4861" max="4861" width="18.85546875" style="2" customWidth="1"/>
    <col min="4862" max="4862" width="45.85546875" style="2" customWidth="1"/>
    <col min="4863" max="4866" width="5.7109375" style="2" customWidth="1"/>
    <col min="4867" max="4870" width="4.7109375" style="2" customWidth="1"/>
    <col min="4871" max="4871" width="3.42578125" style="2" customWidth="1"/>
    <col min="4872" max="4872" width="6.42578125" style="2" customWidth="1"/>
    <col min="4873" max="4874" width="14.85546875" style="2" customWidth="1"/>
    <col min="4875" max="4875" width="3.42578125" style="2" customWidth="1"/>
    <col min="4876" max="4876" width="15.42578125" style="2" customWidth="1"/>
    <col min="4877" max="4877" width="41.140625" style="2" customWidth="1"/>
    <col min="4878" max="4878" width="3.5703125" style="2" customWidth="1"/>
    <col min="4879" max="4879" width="15.42578125" style="2" customWidth="1"/>
    <col min="4880" max="4880" width="41.140625" style="2" customWidth="1"/>
    <col min="4881" max="4881" width="3.5703125" style="2" customWidth="1"/>
    <col min="4882" max="4882" width="15.42578125" style="2" customWidth="1"/>
    <col min="4883" max="4883" width="41.140625" style="2" customWidth="1"/>
    <col min="4884" max="4884" width="27.42578125" style="2" customWidth="1"/>
    <col min="4885" max="4885" width="20.5703125" style="2" customWidth="1"/>
    <col min="4886" max="4886" width="27.42578125" style="2" customWidth="1"/>
    <col min="4887" max="4887" width="59.5703125" style="2" customWidth="1"/>
    <col min="4888" max="5116" width="10.7109375" style="2"/>
    <col min="5117" max="5117" width="18.85546875" style="2" customWidth="1"/>
    <col min="5118" max="5118" width="45.85546875" style="2" customWidth="1"/>
    <col min="5119" max="5122" width="5.7109375" style="2" customWidth="1"/>
    <col min="5123" max="5126" width="4.7109375" style="2" customWidth="1"/>
    <col min="5127" max="5127" width="3.42578125" style="2" customWidth="1"/>
    <col min="5128" max="5128" width="6.42578125" style="2" customWidth="1"/>
    <col min="5129" max="5130" width="14.85546875" style="2" customWidth="1"/>
    <col min="5131" max="5131" width="3.42578125" style="2" customWidth="1"/>
    <col min="5132" max="5132" width="15.42578125" style="2" customWidth="1"/>
    <col min="5133" max="5133" width="41.140625" style="2" customWidth="1"/>
    <col min="5134" max="5134" width="3.5703125" style="2" customWidth="1"/>
    <col min="5135" max="5135" width="15.42578125" style="2" customWidth="1"/>
    <col min="5136" max="5136" width="41.140625" style="2" customWidth="1"/>
    <col min="5137" max="5137" width="3.5703125" style="2" customWidth="1"/>
    <col min="5138" max="5138" width="15.42578125" style="2" customWidth="1"/>
    <col min="5139" max="5139" width="41.140625" style="2" customWidth="1"/>
    <col min="5140" max="5140" width="27.42578125" style="2" customWidth="1"/>
    <col min="5141" max="5141" width="20.5703125" style="2" customWidth="1"/>
    <col min="5142" max="5142" width="27.42578125" style="2" customWidth="1"/>
    <col min="5143" max="5143" width="59.5703125" style="2" customWidth="1"/>
    <col min="5144" max="5372" width="10.7109375" style="2"/>
    <col min="5373" max="5373" width="18.85546875" style="2" customWidth="1"/>
    <col min="5374" max="5374" width="45.85546875" style="2" customWidth="1"/>
    <col min="5375" max="5378" width="5.7109375" style="2" customWidth="1"/>
    <col min="5379" max="5382" width="4.7109375" style="2" customWidth="1"/>
    <col min="5383" max="5383" width="3.42578125" style="2" customWidth="1"/>
    <col min="5384" max="5384" width="6.42578125" style="2" customWidth="1"/>
    <col min="5385" max="5386" width="14.85546875" style="2" customWidth="1"/>
    <col min="5387" max="5387" width="3.42578125" style="2" customWidth="1"/>
    <col min="5388" max="5388" width="15.42578125" style="2" customWidth="1"/>
    <col min="5389" max="5389" width="41.140625" style="2" customWidth="1"/>
    <col min="5390" max="5390" width="3.5703125" style="2" customWidth="1"/>
    <col min="5391" max="5391" width="15.42578125" style="2" customWidth="1"/>
    <col min="5392" max="5392" width="41.140625" style="2" customWidth="1"/>
    <col min="5393" max="5393" width="3.5703125" style="2" customWidth="1"/>
    <col min="5394" max="5394" width="15.42578125" style="2" customWidth="1"/>
    <col min="5395" max="5395" width="41.140625" style="2" customWidth="1"/>
    <col min="5396" max="5396" width="27.42578125" style="2" customWidth="1"/>
    <col min="5397" max="5397" width="20.5703125" style="2" customWidth="1"/>
    <col min="5398" max="5398" width="27.42578125" style="2" customWidth="1"/>
    <col min="5399" max="5399" width="59.5703125" style="2" customWidth="1"/>
    <col min="5400" max="5628" width="10.7109375" style="2"/>
    <col min="5629" max="5629" width="18.85546875" style="2" customWidth="1"/>
    <col min="5630" max="5630" width="45.85546875" style="2" customWidth="1"/>
    <col min="5631" max="5634" width="5.7109375" style="2" customWidth="1"/>
    <col min="5635" max="5638" width="4.7109375" style="2" customWidth="1"/>
    <col min="5639" max="5639" width="3.42578125" style="2" customWidth="1"/>
    <col min="5640" max="5640" width="6.42578125" style="2" customWidth="1"/>
    <col min="5641" max="5642" width="14.85546875" style="2" customWidth="1"/>
    <col min="5643" max="5643" width="3.42578125" style="2" customWidth="1"/>
    <col min="5644" max="5644" width="15.42578125" style="2" customWidth="1"/>
    <col min="5645" max="5645" width="41.140625" style="2" customWidth="1"/>
    <col min="5646" max="5646" width="3.5703125" style="2" customWidth="1"/>
    <col min="5647" max="5647" width="15.42578125" style="2" customWidth="1"/>
    <col min="5648" max="5648" width="41.140625" style="2" customWidth="1"/>
    <col min="5649" max="5649" width="3.5703125" style="2" customWidth="1"/>
    <col min="5650" max="5650" width="15.42578125" style="2" customWidth="1"/>
    <col min="5651" max="5651" width="41.140625" style="2" customWidth="1"/>
    <col min="5652" max="5652" width="27.42578125" style="2" customWidth="1"/>
    <col min="5653" max="5653" width="20.5703125" style="2" customWidth="1"/>
    <col min="5654" max="5654" width="27.42578125" style="2" customWidth="1"/>
    <col min="5655" max="5655" width="59.5703125" style="2" customWidth="1"/>
    <col min="5656" max="5884" width="10.7109375" style="2"/>
    <col min="5885" max="5885" width="18.85546875" style="2" customWidth="1"/>
    <col min="5886" max="5886" width="45.85546875" style="2" customWidth="1"/>
    <col min="5887" max="5890" width="5.7109375" style="2" customWidth="1"/>
    <col min="5891" max="5894" width="4.7109375" style="2" customWidth="1"/>
    <col min="5895" max="5895" width="3.42578125" style="2" customWidth="1"/>
    <col min="5896" max="5896" width="6.42578125" style="2" customWidth="1"/>
    <col min="5897" max="5898" width="14.85546875" style="2" customWidth="1"/>
    <col min="5899" max="5899" width="3.42578125" style="2" customWidth="1"/>
    <col min="5900" max="5900" width="15.42578125" style="2" customWidth="1"/>
    <col min="5901" max="5901" width="41.140625" style="2" customWidth="1"/>
    <col min="5902" max="5902" width="3.5703125" style="2" customWidth="1"/>
    <col min="5903" max="5903" width="15.42578125" style="2" customWidth="1"/>
    <col min="5904" max="5904" width="41.140625" style="2" customWidth="1"/>
    <col min="5905" max="5905" width="3.5703125" style="2" customWidth="1"/>
    <col min="5906" max="5906" width="15.42578125" style="2" customWidth="1"/>
    <col min="5907" max="5907" width="41.140625" style="2" customWidth="1"/>
    <col min="5908" max="5908" width="27.42578125" style="2" customWidth="1"/>
    <col min="5909" max="5909" width="20.5703125" style="2" customWidth="1"/>
    <col min="5910" max="5910" width="27.42578125" style="2" customWidth="1"/>
    <col min="5911" max="5911" width="59.5703125" style="2" customWidth="1"/>
    <col min="5912" max="6140" width="10.7109375" style="2"/>
    <col min="6141" max="6141" width="18.85546875" style="2" customWidth="1"/>
    <col min="6142" max="6142" width="45.85546875" style="2" customWidth="1"/>
    <col min="6143" max="6146" width="5.7109375" style="2" customWidth="1"/>
    <col min="6147" max="6150" width="4.7109375" style="2" customWidth="1"/>
    <col min="6151" max="6151" width="3.42578125" style="2" customWidth="1"/>
    <col min="6152" max="6152" width="6.42578125" style="2" customWidth="1"/>
    <col min="6153" max="6154" width="14.85546875" style="2" customWidth="1"/>
    <col min="6155" max="6155" width="3.42578125" style="2" customWidth="1"/>
    <col min="6156" max="6156" width="15.42578125" style="2" customWidth="1"/>
    <col min="6157" max="6157" width="41.140625" style="2" customWidth="1"/>
    <col min="6158" max="6158" width="3.5703125" style="2" customWidth="1"/>
    <col min="6159" max="6159" width="15.42578125" style="2" customWidth="1"/>
    <col min="6160" max="6160" width="41.140625" style="2" customWidth="1"/>
    <col min="6161" max="6161" width="3.5703125" style="2" customWidth="1"/>
    <col min="6162" max="6162" width="15.42578125" style="2" customWidth="1"/>
    <col min="6163" max="6163" width="41.140625" style="2" customWidth="1"/>
    <col min="6164" max="6164" width="27.42578125" style="2" customWidth="1"/>
    <col min="6165" max="6165" width="20.5703125" style="2" customWidth="1"/>
    <col min="6166" max="6166" width="27.42578125" style="2" customWidth="1"/>
    <col min="6167" max="6167" width="59.5703125" style="2" customWidth="1"/>
    <col min="6168" max="6396" width="10.7109375" style="2"/>
    <col min="6397" max="6397" width="18.85546875" style="2" customWidth="1"/>
    <col min="6398" max="6398" width="45.85546875" style="2" customWidth="1"/>
    <col min="6399" max="6402" width="5.7109375" style="2" customWidth="1"/>
    <col min="6403" max="6406" width="4.7109375" style="2" customWidth="1"/>
    <col min="6407" max="6407" width="3.42578125" style="2" customWidth="1"/>
    <col min="6408" max="6408" width="6.42578125" style="2" customWidth="1"/>
    <col min="6409" max="6410" width="14.85546875" style="2" customWidth="1"/>
    <col min="6411" max="6411" width="3.42578125" style="2" customWidth="1"/>
    <col min="6412" max="6412" width="15.42578125" style="2" customWidth="1"/>
    <col min="6413" max="6413" width="41.140625" style="2" customWidth="1"/>
    <col min="6414" max="6414" width="3.5703125" style="2" customWidth="1"/>
    <col min="6415" max="6415" width="15.42578125" style="2" customWidth="1"/>
    <col min="6416" max="6416" width="41.140625" style="2" customWidth="1"/>
    <col min="6417" max="6417" width="3.5703125" style="2" customWidth="1"/>
    <col min="6418" max="6418" width="15.42578125" style="2" customWidth="1"/>
    <col min="6419" max="6419" width="41.140625" style="2" customWidth="1"/>
    <col min="6420" max="6420" width="27.42578125" style="2" customWidth="1"/>
    <col min="6421" max="6421" width="20.5703125" style="2" customWidth="1"/>
    <col min="6422" max="6422" width="27.42578125" style="2" customWidth="1"/>
    <col min="6423" max="6423" width="59.5703125" style="2" customWidth="1"/>
    <col min="6424" max="6652" width="10.7109375" style="2"/>
    <col min="6653" max="6653" width="18.85546875" style="2" customWidth="1"/>
    <col min="6654" max="6654" width="45.85546875" style="2" customWidth="1"/>
    <col min="6655" max="6658" width="5.7109375" style="2" customWidth="1"/>
    <col min="6659" max="6662" width="4.7109375" style="2" customWidth="1"/>
    <col min="6663" max="6663" width="3.42578125" style="2" customWidth="1"/>
    <col min="6664" max="6664" width="6.42578125" style="2" customWidth="1"/>
    <col min="6665" max="6666" width="14.85546875" style="2" customWidth="1"/>
    <col min="6667" max="6667" width="3.42578125" style="2" customWidth="1"/>
    <col min="6668" max="6668" width="15.42578125" style="2" customWidth="1"/>
    <col min="6669" max="6669" width="41.140625" style="2" customWidth="1"/>
    <col min="6670" max="6670" width="3.5703125" style="2" customWidth="1"/>
    <col min="6671" max="6671" width="15.42578125" style="2" customWidth="1"/>
    <col min="6672" max="6672" width="41.140625" style="2" customWidth="1"/>
    <col min="6673" max="6673" width="3.5703125" style="2" customWidth="1"/>
    <col min="6674" max="6674" width="15.42578125" style="2" customWidth="1"/>
    <col min="6675" max="6675" width="41.140625" style="2" customWidth="1"/>
    <col min="6676" max="6676" width="27.42578125" style="2" customWidth="1"/>
    <col min="6677" max="6677" width="20.5703125" style="2" customWidth="1"/>
    <col min="6678" max="6678" width="27.42578125" style="2" customWidth="1"/>
    <col min="6679" max="6679" width="59.5703125" style="2" customWidth="1"/>
    <col min="6680" max="6908" width="10.7109375" style="2"/>
    <col min="6909" max="6909" width="18.85546875" style="2" customWidth="1"/>
    <col min="6910" max="6910" width="45.85546875" style="2" customWidth="1"/>
    <col min="6911" max="6914" width="5.7109375" style="2" customWidth="1"/>
    <col min="6915" max="6918" width="4.7109375" style="2" customWidth="1"/>
    <col min="6919" max="6919" width="3.42578125" style="2" customWidth="1"/>
    <col min="6920" max="6920" width="6.42578125" style="2" customWidth="1"/>
    <col min="6921" max="6922" width="14.85546875" style="2" customWidth="1"/>
    <col min="6923" max="6923" width="3.42578125" style="2" customWidth="1"/>
    <col min="6924" max="6924" width="15.42578125" style="2" customWidth="1"/>
    <col min="6925" max="6925" width="41.140625" style="2" customWidth="1"/>
    <col min="6926" max="6926" width="3.5703125" style="2" customWidth="1"/>
    <col min="6927" max="6927" width="15.42578125" style="2" customWidth="1"/>
    <col min="6928" max="6928" width="41.140625" style="2" customWidth="1"/>
    <col min="6929" max="6929" width="3.5703125" style="2" customWidth="1"/>
    <col min="6930" max="6930" width="15.42578125" style="2" customWidth="1"/>
    <col min="6931" max="6931" width="41.140625" style="2" customWidth="1"/>
    <col min="6932" max="6932" width="27.42578125" style="2" customWidth="1"/>
    <col min="6933" max="6933" width="20.5703125" style="2" customWidth="1"/>
    <col min="6934" max="6934" width="27.42578125" style="2" customWidth="1"/>
    <col min="6935" max="6935" width="59.5703125" style="2" customWidth="1"/>
    <col min="6936" max="7164" width="10.7109375" style="2"/>
    <col min="7165" max="7165" width="18.85546875" style="2" customWidth="1"/>
    <col min="7166" max="7166" width="45.85546875" style="2" customWidth="1"/>
    <col min="7167" max="7170" width="5.7109375" style="2" customWidth="1"/>
    <col min="7171" max="7174" width="4.7109375" style="2" customWidth="1"/>
    <col min="7175" max="7175" width="3.42578125" style="2" customWidth="1"/>
    <col min="7176" max="7176" width="6.42578125" style="2" customWidth="1"/>
    <col min="7177" max="7178" width="14.85546875" style="2" customWidth="1"/>
    <col min="7179" max="7179" width="3.42578125" style="2" customWidth="1"/>
    <col min="7180" max="7180" width="15.42578125" style="2" customWidth="1"/>
    <col min="7181" max="7181" width="41.140625" style="2" customWidth="1"/>
    <col min="7182" max="7182" width="3.5703125" style="2" customWidth="1"/>
    <col min="7183" max="7183" width="15.42578125" style="2" customWidth="1"/>
    <col min="7184" max="7184" width="41.140625" style="2" customWidth="1"/>
    <col min="7185" max="7185" width="3.5703125" style="2" customWidth="1"/>
    <col min="7186" max="7186" width="15.42578125" style="2" customWidth="1"/>
    <col min="7187" max="7187" width="41.140625" style="2" customWidth="1"/>
    <col min="7188" max="7188" width="27.42578125" style="2" customWidth="1"/>
    <col min="7189" max="7189" width="20.5703125" style="2" customWidth="1"/>
    <col min="7190" max="7190" width="27.42578125" style="2" customWidth="1"/>
    <col min="7191" max="7191" width="59.5703125" style="2" customWidth="1"/>
    <col min="7192" max="7420" width="10.7109375" style="2"/>
    <col min="7421" max="7421" width="18.85546875" style="2" customWidth="1"/>
    <col min="7422" max="7422" width="45.85546875" style="2" customWidth="1"/>
    <col min="7423" max="7426" width="5.7109375" style="2" customWidth="1"/>
    <col min="7427" max="7430" width="4.7109375" style="2" customWidth="1"/>
    <col min="7431" max="7431" width="3.42578125" style="2" customWidth="1"/>
    <col min="7432" max="7432" width="6.42578125" style="2" customWidth="1"/>
    <col min="7433" max="7434" width="14.85546875" style="2" customWidth="1"/>
    <col min="7435" max="7435" width="3.42578125" style="2" customWidth="1"/>
    <col min="7436" max="7436" width="15.42578125" style="2" customWidth="1"/>
    <col min="7437" max="7437" width="41.140625" style="2" customWidth="1"/>
    <col min="7438" max="7438" width="3.5703125" style="2" customWidth="1"/>
    <col min="7439" max="7439" width="15.42578125" style="2" customWidth="1"/>
    <col min="7440" max="7440" width="41.140625" style="2" customWidth="1"/>
    <col min="7441" max="7441" width="3.5703125" style="2" customWidth="1"/>
    <col min="7442" max="7442" width="15.42578125" style="2" customWidth="1"/>
    <col min="7443" max="7443" width="41.140625" style="2" customWidth="1"/>
    <col min="7444" max="7444" width="27.42578125" style="2" customWidth="1"/>
    <col min="7445" max="7445" width="20.5703125" style="2" customWidth="1"/>
    <col min="7446" max="7446" width="27.42578125" style="2" customWidth="1"/>
    <col min="7447" max="7447" width="59.5703125" style="2" customWidth="1"/>
    <col min="7448" max="7676" width="10.7109375" style="2"/>
    <col min="7677" max="7677" width="18.85546875" style="2" customWidth="1"/>
    <col min="7678" max="7678" width="45.85546875" style="2" customWidth="1"/>
    <col min="7679" max="7682" width="5.7109375" style="2" customWidth="1"/>
    <col min="7683" max="7686" width="4.7109375" style="2" customWidth="1"/>
    <col min="7687" max="7687" width="3.42578125" style="2" customWidth="1"/>
    <col min="7688" max="7688" width="6.42578125" style="2" customWidth="1"/>
    <col min="7689" max="7690" width="14.85546875" style="2" customWidth="1"/>
    <col min="7691" max="7691" width="3.42578125" style="2" customWidth="1"/>
    <col min="7692" max="7692" width="15.42578125" style="2" customWidth="1"/>
    <col min="7693" max="7693" width="41.140625" style="2" customWidth="1"/>
    <col min="7694" max="7694" width="3.5703125" style="2" customWidth="1"/>
    <col min="7695" max="7695" width="15.42578125" style="2" customWidth="1"/>
    <col min="7696" max="7696" width="41.140625" style="2" customWidth="1"/>
    <col min="7697" max="7697" width="3.5703125" style="2" customWidth="1"/>
    <col min="7698" max="7698" width="15.42578125" style="2" customWidth="1"/>
    <col min="7699" max="7699" width="41.140625" style="2" customWidth="1"/>
    <col min="7700" max="7700" width="27.42578125" style="2" customWidth="1"/>
    <col min="7701" max="7701" width="20.5703125" style="2" customWidth="1"/>
    <col min="7702" max="7702" width="27.42578125" style="2" customWidth="1"/>
    <col min="7703" max="7703" width="59.5703125" style="2" customWidth="1"/>
    <col min="7704" max="7932" width="10.7109375" style="2"/>
    <col min="7933" max="7933" width="18.85546875" style="2" customWidth="1"/>
    <col min="7934" max="7934" width="45.85546875" style="2" customWidth="1"/>
    <col min="7935" max="7938" width="5.7109375" style="2" customWidth="1"/>
    <col min="7939" max="7942" width="4.7109375" style="2" customWidth="1"/>
    <col min="7943" max="7943" width="3.42578125" style="2" customWidth="1"/>
    <col min="7944" max="7944" width="6.42578125" style="2" customWidth="1"/>
    <col min="7945" max="7946" width="14.85546875" style="2" customWidth="1"/>
    <col min="7947" max="7947" width="3.42578125" style="2" customWidth="1"/>
    <col min="7948" max="7948" width="15.42578125" style="2" customWidth="1"/>
    <col min="7949" max="7949" width="41.140625" style="2" customWidth="1"/>
    <col min="7950" max="7950" width="3.5703125" style="2" customWidth="1"/>
    <col min="7951" max="7951" width="15.42578125" style="2" customWidth="1"/>
    <col min="7952" max="7952" width="41.140625" style="2" customWidth="1"/>
    <col min="7953" max="7953" width="3.5703125" style="2" customWidth="1"/>
    <col min="7954" max="7954" width="15.42578125" style="2" customWidth="1"/>
    <col min="7955" max="7955" width="41.140625" style="2" customWidth="1"/>
    <col min="7956" max="7956" width="27.42578125" style="2" customWidth="1"/>
    <col min="7957" max="7957" width="20.5703125" style="2" customWidth="1"/>
    <col min="7958" max="7958" width="27.42578125" style="2" customWidth="1"/>
    <col min="7959" max="7959" width="59.5703125" style="2" customWidth="1"/>
    <col min="7960" max="8188" width="10.7109375" style="2"/>
    <col min="8189" max="8189" width="18.85546875" style="2" customWidth="1"/>
    <col min="8190" max="8190" width="45.85546875" style="2" customWidth="1"/>
    <col min="8191" max="8194" width="5.7109375" style="2" customWidth="1"/>
    <col min="8195" max="8198" width="4.7109375" style="2" customWidth="1"/>
    <col min="8199" max="8199" width="3.42578125" style="2" customWidth="1"/>
    <col min="8200" max="8200" width="6.42578125" style="2" customWidth="1"/>
    <col min="8201" max="8202" width="14.85546875" style="2" customWidth="1"/>
    <col min="8203" max="8203" width="3.42578125" style="2" customWidth="1"/>
    <col min="8204" max="8204" width="15.42578125" style="2" customWidth="1"/>
    <col min="8205" max="8205" width="41.140625" style="2" customWidth="1"/>
    <col min="8206" max="8206" width="3.5703125" style="2" customWidth="1"/>
    <col min="8207" max="8207" width="15.42578125" style="2" customWidth="1"/>
    <col min="8208" max="8208" width="41.140625" style="2" customWidth="1"/>
    <col min="8209" max="8209" width="3.5703125" style="2" customWidth="1"/>
    <col min="8210" max="8210" width="15.42578125" style="2" customWidth="1"/>
    <col min="8211" max="8211" width="41.140625" style="2" customWidth="1"/>
    <col min="8212" max="8212" width="27.42578125" style="2" customWidth="1"/>
    <col min="8213" max="8213" width="20.5703125" style="2" customWidth="1"/>
    <col min="8214" max="8214" width="27.42578125" style="2" customWidth="1"/>
    <col min="8215" max="8215" width="59.5703125" style="2" customWidth="1"/>
    <col min="8216" max="8444" width="10.7109375" style="2"/>
    <col min="8445" max="8445" width="18.85546875" style="2" customWidth="1"/>
    <col min="8446" max="8446" width="45.85546875" style="2" customWidth="1"/>
    <col min="8447" max="8450" width="5.7109375" style="2" customWidth="1"/>
    <col min="8451" max="8454" width="4.7109375" style="2" customWidth="1"/>
    <col min="8455" max="8455" width="3.42578125" style="2" customWidth="1"/>
    <col min="8456" max="8456" width="6.42578125" style="2" customWidth="1"/>
    <col min="8457" max="8458" width="14.85546875" style="2" customWidth="1"/>
    <col min="8459" max="8459" width="3.42578125" style="2" customWidth="1"/>
    <col min="8460" max="8460" width="15.42578125" style="2" customWidth="1"/>
    <col min="8461" max="8461" width="41.140625" style="2" customWidth="1"/>
    <col min="8462" max="8462" width="3.5703125" style="2" customWidth="1"/>
    <col min="8463" max="8463" width="15.42578125" style="2" customWidth="1"/>
    <col min="8464" max="8464" width="41.140625" style="2" customWidth="1"/>
    <col min="8465" max="8465" width="3.5703125" style="2" customWidth="1"/>
    <col min="8466" max="8466" width="15.42578125" style="2" customWidth="1"/>
    <col min="8467" max="8467" width="41.140625" style="2" customWidth="1"/>
    <col min="8468" max="8468" width="27.42578125" style="2" customWidth="1"/>
    <col min="8469" max="8469" width="20.5703125" style="2" customWidth="1"/>
    <col min="8470" max="8470" width="27.42578125" style="2" customWidth="1"/>
    <col min="8471" max="8471" width="59.5703125" style="2" customWidth="1"/>
    <col min="8472" max="8700" width="10.7109375" style="2"/>
    <col min="8701" max="8701" width="18.85546875" style="2" customWidth="1"/>
    <col min="8702" max="8702" width="45.85546875" style="2" customWidth="1"/>
    <col min="8703" max="8706" width="5.7109375" style="2" customWidth="1"/>
    <col min="8707" max="8710" width="4.7109375" style="2" customWidth="1"/>
    <col min="8711" max="8711" width="3.42578125" style="2" customWidth="1"/>
    <col min="8712" max="8712" width="6.42578125" style="2" customWidth="1"/>
    <col min="8713" max="8714" width="14.85546875" style="2" customWidth="1"/>
    <col min="8715" max="8715" width="3.42578125" style="2" customWidth="1"/>
    <col min="8716" max="8716" width="15.42578125" style="2" customWidth="1"/>
    <col min="8717" max="8717" width="41.140625" style="2" customWidth="1"/>
    <col min="8718" max="8718" width="3.5703125" style="2" customWidth="1"/>
    <col min="8719" max="8719" width="15.42578125" style="2" customWidth="1"/>
    <col min="8720" max="8720" width="41.140625" style="2" customWidth="1"/>
    <col min="8721" max="8721" width="3.5703125" style="2" customWidth="1"/>
    <col min="8722" max="8722" width="15.42578125" style="2" customWidth="1"/>
    <col min="8723" max="8723" width="41.140625" style="2" customWidth="1"/>
    <col min="8724" max="8724" width="27.42578125" style="2" customWidth="1"/>
    <col min="8725" max="8725" width="20.5703125" style="2" customWidth="1"/>
    <col min="8726" max="8726" width="27.42578125" style="2" customWidth="1"/>
    <col min="8727" max="8727" width="59.5703125" style="2" customWidth="1"/>
    <col min="8728" max="8956" width="10.7109375" style="2"/>
    <col min="8957" max="8957" width="18.85546875" style="2" customWidth="1"/>
    <col min="8958" max="8958" width="45.85546875" style="2" customWidth="1"/>
    <col min="8959" max="8962" width="5.7109375" style="2" customWidth="1"/>
    <col min="8963" max="8966" width="4.7109375" style="2" customWidth="1"/>
    <col min="8967" max="8967" width="3.42578125" style="2" customWidth="1"/>
    <col min="8968" max="8968" width="6.42578125" style="2" customWidth="1"/>
    <col min="8969" max="8970" width="14.85546875" style="2" customWidth="1"/>
    <col min="8971" max="8971" width="3.42578125" style="2" customWidth="1"/>
    <col min="8972" max="8972" width="15.42578125" style="2" customWidth="1"/>
    <col min="8973" max="8973" width="41.140625" style="2" customWidth="1"/>
    <col min="8974" max="8974" width="3.5703125" style="2" customWidth="1"/>
    <col min="8975" max="8975" width="15.42578125" style="2" customWidth="1"/>
    <col min="8976" max="8976" width="41.140625" style="2" customWidth="1"/>
    <col min="8977" max="8977" width="3.5703125" style="2" customWidth="1"/>
    <col min="8978" max="8978" width="15.42578125" style="2" customWidth="1"/>
    <col min="8979" max="8979" width="41.140625" style="2" customWidth="1"/>
    <col min="8980" max="8980" width="27.42578125" style="2" customWidth="1"/>
    <col min="8981" max="8981" width="20.5703125" style="2" customWidth="1"/>
    <col min="8982" max="8982" width="27.42578125" style="2" customWidth="1"/>
    <col min="8983" max="8983" width="59.5703125" style="2" customWidth="1"/>
    <col min="8984" max="9212" width="10.7109375" style="2"/>
    <col min="9213" max="9213" width="18.85546875" style="2" customWidth="1"/>
    <col min="9214" max="9214" width="45.85546875" style="2" customWidth="1"/>
    <col min="9215" max="9218" width="5.7109375" style="2" customWidth="1"/>
    <col min="9219" max="9222" width="4.7109375" style="2" customWidth="1"/>
    <col min="9223" max="9223" width="3.42578125" style="2" customWidth="1"/>
    <col min="9224" max="9224" width="6.42578125" style="2" customWidth="1"/>
    <col min="9225" max="9226" width="14.85546875" style="2" customWidth="1"/>
    <col min="9227" max="9227" width="3.42578125" style="2" customWidth="1"/>
    <col min="9228" max="9228" width="15.42578125" style="2" customWidth="1"/>
    <col min="9229" max="9229" width="41.140625" style="2" customWidth="1"/>
    <col min="9230" max="9230" width="3.5703125" style="2" customWidth="1"/>
    <col min="9231" max="9231" width="15.42578125" style="2" customWidth="1"/>
    <col min="9232" max="9232" width="41.140625" style="2" customWidth="1"/>
    <col min="9233" max="9233" width="3.5703125" style="2" customWidth="1"/>
    <col min="9234" max="9234" width="15.42578125" style="2" customWidth="1"/>
    <col min="9235" max="9235" width="41.140625" style="2" customWidth="1"/>
    <col min="9236" max="9236" width="27.42578125" style="2" customWidth="1"/>
    <col min="9237" max="9237" width="20.5703125" style="2" customWidth="1"/>
    <col min="9238" max="9238" width="27.42578125" style="2" customWidth="1"/>
    <col min="9239" max="9239" width="59.5703125" style="2" customWidth="1"/>
    <col min="9240" max="9468" width="10.7109375" style="2"/>
    <col min="9469" max="9469" width="18.85546875" style="2" customWidth="1"/>
    <col min="9470" max="9470" width="45.85546875" style="2" customWidth="1"/>
    <col min="9471" max="9474" width="5.7109375" style="2" customWidth="1"/>
    <col min="9475" max="9478" width="4.7109375" style="2" customWidth="1"/>
    <col min="9479" max="9479" width="3.42578125" style="2" customWidth="1"/>
    <col min="9480" max="9480" width="6.42578125" style="2" customWidth="1"/>
    <col min="9481" max="9482" width="14.85546875" style="2" customWidth="1"/>
    <col min="9483" max="9483" width="3.42578125" style="2" customWidth="1"/>
    <col min="9484" max="9484" width="15.42578125" style="2" customWidth="1"/>
    <col min="9485" max="9485" width="41.140625" style="2" customWidth="1"/>
    <col min="9486" max="9486" width="3.5703125" style="2" customWidth="1"/>
    <col min="9487" max="9487" width="15.42578125" style="2" customWidth="1"/>
    <col min="9488" max="9488" width="41.140625" style="2" customWidth="1"/>
    <col min="9489" max="9489" width="3.5703125" style="2" customWidth="1"/>
    <col min="9490" max="9490" width="15.42578125" style="2" customWidth="1"/>
    <col min="9491" max="9491" width="41.140625" style="2" customWidth="1"/>
    <col min="9492" max="9492" width="27.42578125" style="2" customWidth="1"/>
    <col min="9493" max="9493" width="20.5703125" style="2" customWidth="1"/>
    <col min="9494" max="9494" width="27.42578125" style="2" customWidth="1"/>
    <col min="9495" max="9495" width="59.5703125" style="2" customWidth="1"/>
    <col min="9496" max="9724" width="10.7109375" style="2"/>
    <col min="9725" max="9725" width="18.85546875" style="2" customWidth="1"/>
    <col min="9726" max="9726" width="45.85546875" style="2" customWidth="1"/>
    <col min="9727" max="9730" width="5.7109375" style="2" customWidth="1"/>
    <col min="9731" max="9734" width="4.7109375" style="2" customWidth="1"/>
    <col min="9735" max="9735" width="3.42578125" style="2" customWidth="1"/>
    <col min="9736" max="9736" width="6.42578125" style="2" customWidth="1"/>
    <col min="9737" max="9738" width="14.85546875" style="2" customWidth="1"/>
    <col min="9739" max="9739" width="3.42578125" style="2" customWidth="1"/>
    <col min="9740" max="9740" width="15.42578125" style="2" customWidth="1"/>
    <col min="9741" max="9741" width="41.140625" style="2" customWidth="1"/>
    <col min="9742" max="9742" width="3.5703125" style="2" customWidth="1"/>
    <col min="9743" max="9743" width="15.42578125" style="2" customWidth="1"/>
    <col min="9744" max="9744" width="41.140625" style="2" customWidth="1"/>
    <col min="9745" max="9745" width="3.5703125" style="2" customWidth="1"/>
    <col min="9746" max="9746" width="15.42578125" style="2" customWidth="1"/>
    <col min="9747" max="9747" width="41.140625" style="2" customWidth="1"/>
    <col min="9748" max="9748" width="27.42578125" style="2" customWidth="1"/>
    <col min="9749" max="9749" width="20.5703125" style="2" customWidth="1"/>
    <col min="9750" max="9750" width="27.42578125" style="2" customWidth="1"/>
    <col min="9751" max="9751" width="59.5703125" style="2" customWidth="1"/>
    <col min="9752" max="9980" width="10.7109375" style="2"/>
    <col min="9981" max="9981" width="18.85546875" style="2" customWidth="1"/>
    <col min="9982" max="9982" width="45.85546875" style="2" customWidth="1"/>
    <col min="9983" max="9986" width="5.7109375" style="2" customWidth="1"/>
    <col min="9987" max="9990" width="4.7109375" style="2" customWidth="1"/>
    <col min="9991" max="9991" width="3.42578125" style="2" customWidth="1"/>
    <col min="9992" max="9992" width="6.42578125" style="2" customWidth="1"/>
    <col min="9993" max="9994" width="14.85546875" style="2" customWidth="1"/>
    <col min="9995" max="9995" width="3.42578125" style="2" customWidth="1"/>
    <col min="9996" max="9996" width="15.42578125" style="2" customWidth="1"/>
    <col min="9997" max="9997" width="41.140625" style="2" customWidth="1"/>
    <col min="9998" max="9998" width="3.5703125" style="2" customWidth="1"/>
    <col min="9999" max="9999" width="15.42578125" style="2" customWidth="1"/>
    <col min="10000" max="10000" width="41.140625" style="2" customWidth="1"/>
    <col min="10001" max="10001" width="3.5703125" style="2" customWidth="1"/>
    <col min="10002" max="10002" width="15.42578125" style="2" customWidth="1"/>
    <col min="10003" max="10003" width="41.140625" style="2" customWidth="1"/>
    <col min="10004" max="10004" width="27.42578125" style="2" customWidth="1"/>
    <col min="10005" max="10005" width="20.5703125" style="2" customWidth="1"/>
    <col min="10006" max="10006" width="27.42578125" style="2" customWidth="1"/>
    <col min="10007" max="10007" width="59.5703125" style="2" customWidth="1"/>
    <col min="10008" max="10236" width="10.7109375" style="2"/>
    <col min="10237" max="10237" width="18.85546875" style="2" customWidth="1"/>
    <col min="10238" max="10238" width="45.85546875" style="2" customWidth="1"/>
    <col min="10239" max="10242" width="5.7109375" style="2" customWidth="1"/>
    <col min="10243" max="10246" width="4.7109375" style="2" customWidth="1"/>
    <col min="10247" max="10247" width="3.42578125" style="2" customWidth="1"/>
    <col min="10248" max="10248" width="6.42578125" style="2" customWidth="1"/>
    <col min="10249" max="10250" width="14.85546875" style="2" customWidth="1"/>
    <col min="10251" max="10251" width="3.42578125" style="2" customWidth="1"/>
    <col min="10252" max="10252" width="15.42578125" style="2" customWidth="1"/>
    <col min="10253" max="10253" width="41.140625" style="2" customWidth="1"/>
    <col min="10254" max="10254" width="3.5703125" style="2" customWidth="1"/>
    <col min="10255" max="10255" width="15.42578125" style="2" customWidth="1"/>
    <col min="10256" max="10256" width="41.140625" style="2" customWidth="1"/>
    <col min="10257" max="10257" width="3.5703125" style="2" customWidth="1"/>
    <col min="10258" max="10258" width="15.42578125" style="2" customWidth="1"/>
    <col min="10259" max="10259" width="41.140625" style="2" customWidth="1"/>
    <col min="10260" max="10260" width="27.42578125" style="2" customWidth="1"/>
    <col min="10261" max="10261" width="20.5703125" style="2" customWidth="1"/>
    <col min="10262" max="10262" width="27.42578125" style="2" customWidth="1"/>
    <col min="10263" max="10263" width="59.5703125" style="2" customWidth="1"/>
    <col min="10264" max="10492" width="10.7109375" style="2"/>
    <col min="10493" max="10493" width="18.85546875" style="2" customWidth="1"/>
    <col min="10494" max="10494" width="45.85546875" style="2" customWidth="1"/>
    <col min="10495" max="10498" width="5.7109375" style="2" customWidth="1"/>
    <col min="10499" max="10502" width="4.7109375" style="2" customWidth="1"/>
    <col min="10503" max="10503" width="3.42578125" style="2" customWidth="1"/>
    <col min="10504" max="10504" width="6.42578125" style="2" customWidth="1"/>
    <col min="10505" max="10506" width="14.85546875" style="2" customWidth="1"/>
    <col min="10507" max="10507" width="3.42578125" style="2" customWidth="1"/>
    <col min="10508" max="10508" width="15.42578125" style="2" customWidth="1"/>
    <col min="10509" max="10509" width="41.140625" style="2" customWidth="1"/>
    <col min="10510" max="10510" width="3.5703125" style="2" customWidth="1"/>
    <col min="10511" max="10511" width="15.42578125" style="2" customWidth="1"/>
    <col min="10512" max="10512" width="41.140625" style="2" customWidth="1"/>
    <col min="10513" max="10513" width="3.5703125" style="2" customWidth="1"/>
    <col min="10514" max="10514" width="15.42578125" style="2" customWidth="1"/>
    <col min="10515" max="10515" width="41.140625" style="2" customWidth="1"/>
    <col min="10516" max="10516" width="27.42578125" style="2" customWidth="1"/>
    <col min="10517" max="10517" width="20.5703125" style="2" customWidth="1"/>
    <col min="10518" max="10518" width="27.42578125" style="2" customWidth="1"/>
    <col min="10519" max="10519" width="59.5703125" style="2" customWidth="1"/>
    <col min="10520" max="10748" width="10.7109375" style="2"/>
    <col min="10749" max="10749" width="18.85546875" style="2" customWidth="1"/>
    <col min="10750" max="10750" width="45.85546875" style="2" customWidth="1"/>
    <col min="10751" max="10754" width="5.7109375" style="2" customWidth="1"/>
    <col min="10755" max="10758" width="4.7109375" style="2" customWidth="1"/>
    <col min="10759" max="10759" width="3.42578125" style="2" customWidth="1"/>
    <col min="10760" max="10760" width="6.42578125" style="2" customWidth="1"/>
    <col min="10761" max="10762" width="14.85546875" style="2" customWidth="1"/>
    <col min="10763" max="10763" width="3.42578125" style="2" customWidth="1"/>
    <col min="10764" max="10764" width="15.42578125" style="2" customWidth="1"/>
    <col min="10765" max="10765" width="41.140625" style="2" customWidth="1"/>
    <col min="10766" max="10766" width="3.5703125" style="2" customWidth="1"/>
    <col min="10767" max="10767" width="15.42578125" style="2" customWidth="1"/>
    <col min="10768" max="10768" width="41.140625" style="2" customWidth="1"/>
    <col min="10769" max="10769" width="3.5703125" style="2" customWidth="1"/>
    <col min="10770" max="10770" width="15.42578125" style="2" customWidth="1"/>
    <col min="10771" max="10771" width="41.140625" style="2" customWidth="1"/>
    <col min="10772" max="10772" width="27.42578125" style="2" customWidth="1"/>
    <col min="10773" max="10773" width="20.5703125" style="2" customWidth="1"/>
    <col min="10774" max="10774" width="27.42578125" style="2" customWidth="1"/>
    <col min="10775" max="10775" width="59.5703125" style="2" customWidth="1"/>
    <col min="10776" max="11004" width="10.7109375" style="2"/>
    <col min="11005" max="11005" width="18.85546875" style="2" customWidth="1"/>
    <col min="11006" max="11006" width="45.85546875" style="2" customWidth="1"/>
    <col min="11007" max="11010" width="5.7109375" style="2" customWidth="1"/>
    <col min="11011" max="11014" width="4.7109375" style="2" customWidth="1"/>
    <col min="11015" max="11015" width="3.42578125" style="2" customWidth="1"/>
    <col min="11016" max="11016" width="6.42578125" style="2" customWidth="1"/>
    <col min="11017" max="11018" width="14.85546875" style="2" customWidth="1"/>
    <col min="11019" max="11019" width="3.42578125" style="2" customWidth="1"/>
    <col min="11020" max="11020" width="15.42578125" style="2" customWidth="1"/>
    <col min="11021" max="11021" width="41.140625" style="2" customWidth="1"/>
    <col min="11022" max="11022" width="3.5703125" style="2" customWidth="1"/>
    <col min="11023" max="11023" width="15.42578125" style="2" customWidth="1"/>
    <col min="11024" max="11024" width="41.140625" style="2" customWidth="1"/>
    <col min="11025" max="11025" width="3.5703125" style="2" customWidth="1"/>
    <col min="11026" max="11026" width="15.42578125" style="2" customWidth="1"/>
    <col min="11027" max="11027" width="41.140625" style="2" customWidth="1"/>
    <col min="11028" max="11028" width="27.42578125" style="2" customWidth="1"/>
    <col min="11029" max="11029" width="20.5703125" style="2" customWidth="1"/>
    <col min="11030" max="11030" width="27.42578125" style="2" customWidth="1"/>
    <col min="11031" max="11031" width="59.5703125" style="2" customWidth="1"/>
    <col min="11032" max="11260" width="10.7109375" style="2"/>
    <col min="11261" max="11261" width="18.85546875" style="2" customWidth="1"/>
    <col min="11262" max="11262" width="45.85546875" style="2" customWidth="1"/>
    <col min="11263" max="11266" width="5.7109375" style="2" customWidth="1"/>
    <col min="11267" max="11270" width="4.7109375" style="2" customWidth="1"/>
    <col min="11271" max="11271" width="3.42578125" style="2" customWidth="1"/>
    <col min="11272" max="11272" width="6.42578125" style="2" customWidth="1"/>
    <col min="11273" max="11274" width="14.85546875" style="2" customWidth="1"/>
    <col min="11275" max="11275" width="3.42578125" style="2" customWidth="1"/>
    <col min="11276" max="11276" width="15.42578125" style="2" customWidth="1"/>
    <col min="11277" max="11277" width="41.140625" style="2" customWidth="1"/>
    <col min="11278" max="11278" width="3.5703125" style="2" customWidth="1"/>
    <col min="11279" max="11279" width="15.42578125" style="2" customWidth="1"/>
    <col min="11280" max="11280" width="41.140625" style="2" customWidth="1"/>
    <col min="11281" max="11281" width="3.5703125" style="2" customWidth="1"/>
    <col min="11282" max="11282" width="15.42578125" style="2" customWidth="1"/>
    <col min="11283" max="11283" width="41.140625" style="2" customWidth="1"/>
    <col min="11284" max="11284" width="27.42578125" style="2" customWidth="1"/>
    <col min="11285" max="11285" width="20.5703125" style="2" customWidth="1"/>
    <col min="11286" max="11286" width="27.42578125" style="2" customWidth="1"/>
    <col min="11287" max="11287" width="59.5703125" style="2" customWidth="1"/>
    <col min="11288" max="11516" width="10.7109375" style="2"/>
    <col min="11517" max="11517" width="18.85546875" style="2" customWidth="1"/>
    <col min="11518" max="11518" width="45.85546875" style="2" customWidth="1"/>
    <col min="11519" max="11522" width="5.7109375" style="2" customWidth="1"/>
    <col min="11523" max="11526" width="4.7109375" style="2" customWidth="1"/>
    <col min="11527" max="11527" width="3.42578125" style="2" customWidth="1"/>
    <col min="11528" max="11528" width="6.42578125" style="2" customWidth="1"/>
    <col min="11529" max="11530" width="14.85546875" style="2" customWidth="1"/>
    <col min="11531" max="11531" width="3.42578125" style="2" customWidth="1"/>
    <col min="11532" max="11532" width="15.42578125" style="2" customWidth="1"/>
    <col min="11533" max="11533" width="41.140625" style="2" customWidth="1"/>
    <col min="11534" max="11534" width="3.5703125" style="2" customWidth="1"/>
    <col min="11535" max="11535" width="15.42578125" style="2" customWidth="1"/>
    <col min="11536" max="11536" width="41.140625" style="2" customWidth="1"/>
    <col min="11537" max="11537" width="3.5703125" style="2" customWidth="1"/>
    <col min="11538" max="11538" width="15.42578125" style="2" customWidth="1"/>
    <col min="11539" max="11539" width="41.140625" style="2" customWidth="1"/>
    <col min="11540" max="11540" width="27.42578125" style="2" customWidth="1"/>
    <col min="11541" max="11541" width="20.5703125" style="2" customWidth="1"/>
    <col min="11542" max="11542" width="27.42578125" style="2" customWidth="1"/>
    <col min="11543" max="11543" width="59.5703125" style="2" customWidth="1"/>
    <col min="11544" max="11772" width="10.7109375" style="2"/>
    <col min="11773" max="11773" width="18.85546875" style="2" customWidth="1"/>
    <col min="11774" max="11774" width="45.85546875" style="2" customWidth="1"/>
    <col min="11775" max="11778" width="5.7109375" style="2" customWidth="1"/>
    <col min="11779" max="11782" width="4.7109375" style="2" customWidth="1"/>
    <col min="11783" max="11783" width="3.42578125" style="2" customWidth="1"/>
    <col min="11784" max="11784" width="6.42578125" style="2" customWidth="1"/>
    <col min="11785" max="11786" width="14.85546875" style="2" customWidth="1"/>
    <col min="11787" max="11787" width="3.42578125" style="2" customWidth="1"/>
    <col min="11788" max="11788" width="15.42578125" style="2" customWidth="1"/>
    <col min="11789" max="11789" width="41.140625" style="2" customWidth="1"/>
    <col min="11790" max="11790" width="3.5703125" style="2" customWidth="1"/>
    <col min="11791" max="11791" width="15.42578125" style="2" customWidth="1"/>
    <col min="11792" max="11792" width="41.140625" style="2" customWidth="1"/>
    <col min="11793" max="11793" width="3.5703125" style="2" customWidth="1"/>
    <col min="11794" max="11794" width="15.42578125" style="2" customWidth="1"/>
    <col min="11795" max="11795" width="41.140625" style="2" customWidth="1"/>
    <col min="11796" max="11796" width="27.42578125" style="2" customWidth="1"/>
    <col min="11797" max="11797" width="20.5703125" style="2" customWidth="1"/>
    <col min="11798" max="11798" width="27.42578125" style="2" customWidth="1"/>
    <col min="11799" max="11799" width="59.5703125" style="2" customWidth="1"/>
    <col min="11800" max="12028" width="10.7109375" style="2"/>
    <col min="12029" max="12029" width="18.85546875" style="2" customWidth="1"/>
    <col min="12030" max="12030" width="45.85546875" style="2" customWidth="1"/>
    <col min="12031" max="12034" width="5.7109375" style="2" customWidth="1"/>
    <col min="12035" max="12038" width="4.7109375" style="2" customWidth="1"/>
    <col min="12039" max="12039" width="3.42578125" style="2" customWidth="1"/>
    <col min="12040" max="12040" width="6.42578125" style="2" customWidth="1"/>
    <col min="12041" max="12042" width="14.85546875" style="2" customWidth="1"/>
    <col min="12043" max="12043" width="3.42578125" style="2" customWidth="1"/>
    <col min="12044" max="12044" width="15.42578125" style="2" customWidth="1"/>
    <col min="12045" max="12045" width="41.140625" style="2" customWidth="1"/>
    <col min="12046" max="12046" width="3.5703125" style="2" customWidth="1"/>
    <col min="12047" max="12047" width="15.42578125" style="2" customWidth="1"/>
    <col min="12048" max="12048" width="41.140625" style="2" customWidth="1"/>
    <col min="12049" max="12049" width="3.5703125" style="2" customWidth="1"/>
    <col min="12050" max="12050" width="15.42578125" style="2" customWidth="1"/>
    <col min="12051" max="12051" width="41.140625" style="2" customWidth="1"/>
    <col min="12052" max="12052" width="27.42578125" style="2" customWidth="1"/>
    <col min="12053" max="12053" width="20.5703125" style="2" customWidth="1"/>
    <col min="12054" max="12054" width="27.42578125" style="2" customWidth="1"/>
    <col min="12055" max="12055" width="59.5703125" style="2" customWidth="1"/>
    <col min="12056" max="12284" width="10.7109375" style="2"/>
    <col min="12285" max="12285" width="18.85546875" style="2" customWidth="1"/>
    <col min="12286" max="12286" width="45.85546875" style="2" customWidth="1"/>
    <col min="12287" max="12290" width="5.7109375" style="2" customWidth="1"/>
    <col min="12291" max="12294" width="4.7109375" style="2" customWidth="1"/>
    <col min="12295" max="12295" width="3.42578125" style="2" customWidth="1"/>
    <col min="12296" max="12296" width="6.42578125" style="2" customWidth="1"/>
    <col min="12297" max="12298" width="14.85546875" style="2" customWidth="1"/>
    <col min="12299" max="12299" width="3.42578125" style="2" customWidth="1"/>
    <col min="12300" max="12300" width="15.42578125" style="2" customWidth="1"/>
    <col min="12301" max="12301" width="41.140625" style="2" customWidth="1"/>
    <col min="12302" max="12302" width="3.5703125" style="2" customWidth="1"/>
    <col min="12303" max="12303" width="15.42578125" style="2" customWidth="1"/>
    <col min="12304" max="12304" width="41.140625" style="2" customWidth="1"/>
    <col min="12305" max="12305" width="3.5703125" style="2" customWidth="1"/>
    <col min="12306" max="12306" width="15.42578125" style="2" customWidth="1"/>
    <col min="12307" max="12307" width="41.140625" style="2" customWidth="1"/>
    <col min="12308" max="12308" width="27.42578125" style="2" customWidth="1"/>
    <col min="12309" max="12309" width="20.5703125" style="2" customWidth="1"/>
    <col min="12310" max="12310" width="27.42578125" style="2" customWidth="1"/>
    <col min="12311" max="12311" width="59.5703125" style="2" customWidth="1"/>
    <col min="12312" max="12540" width="10.7109375" style="2"/>
    <col min="12541" max="12541" width="18.85546875" style="2" customWidth="1"/>
    <col min="12542" max="12542" width="45.85546875" style="2" customWidth="1"/>
    <col min="12543" max="12546" width="5.7109375" style="2" customWidth="1"/>
    <col min="12547" max="12550" width="4.7109375" style="2" customWidth="1"/>
    <col min="12551" max="12551" width="3.42578125" style="2" customWidth="1"/>
    <col min="12552" max="12552" width="6.42578125" style="2" customWidth="1"/>
    <col min="12553" max="12554" width="14.85546875" style="2" customWidth="1"/>
    <col min="12555" max="12555" width="3.42578125" style="2" customWidth="1"/>
    <col min="12556" max="12556" width="15.42578125" style="2" customWidth="1"/>
    <col min="12557" max="12557" width="41.140625" style="2" customWidth="1"/>
    <col min="12558" max="12558" width="3.5703125" style="2" customWidth="1"/>
    <col min="12559" max="12559" width="15.42578125" style="2" customWidth="1"/>
    <col min="12560" max="12560" width="41.140625" style="2" customWidth="1"/>
    <col min="12561" max="12561" width="3.5703125" style="2" customWidth="1"/>
    <col min="12562" max="12562" width="15.42578125" style="2" customWidth="1"/>
    <col min="12563" max="12563" width="41.140625" style="2" customWidth="1"/>
    <col min="12564" max="12564" width="27.42578125" style="2" customWidth="1"/>
    <col min="12565" max="12565" width="20.5703125" style="2" customWidth="1"/>
    <col min="12566" max="12566" width="27.42578125" style="2" customWidth="1"/>
    <col min="12567" max="12567" width="59.5703125" style="2" customWidth="1"/>
    <col min="12568" max="12796" width="10.7109375" style="2"/>
    <col min="12797" max="12797" width="18.85546875" style="2" customWidth="1"/>
    <col min="12798" max="12798" width="45.85546875" style="2" customWidth="1"/>
    <col min="12799" max="12802" width="5.7109375" style="2" customWidth="1"/>
    <col min="12803" max="12806" width="4.7109375" style="2" customWidth="1"/>
    <col min="12807" max="12807" width="3.42578125" style="2" customWidth="1"/>
    <col min="12808" max="12808" width="6.42578125" style="2" customWidth="1"/>
    <col min="12809" max="12810" width="14.85546875" style="2" customWidth="1"/>
    <col min="12811" max="12811" width="3.42578125" style="2" customWidth="1"/>
    <col min="12812" max="12812" width="15.42578125" style="2" customWidth="1"/>
    <col min="12813" max="12813" width="41.140625" style="2" customWidth="1"/>
    <col min="12814" max="12814" width="3.5703125" style="2" customWidth="1"/>
    <col min="12815" max="12815" width="15.42578125" style="2" customWidth="1"/>
    <col min="12816" max="12816" width="41.140625" style="2" customWidth="1"/>
    <col min="12817" max="12817" width="3.5703125" style="2" customWidth="1"/>
    <col min="12818" max="12818" width="15.42578125" style="2" customWidth="1"/>
    <col min="12819" max="12819" width="41.140625" style="2" customWidth="1"/>
    <col min="12820" max="12820" width="27.42578125" style="2" customWidth="1"/>
    <col min="12821" max="12821" width="20.5703125" style="2" customWidth="1"/>
    <col min="12822" max="12822" width="27.42578125" style="2" customWidth="1"/>
    <col min="12823" max="12823" width="59.5703125" style="2" customWidth="1"/>
    <col min="12824" max="13052" width="10.7109375" style="2"/>
    <col min="13053" max="13053" width="18.85546875" style="2" customWidth="1"/>
    <col min="13054" max="13054" width="45.85546875" style="2" customWidth="1"/>
    <col min="13055" max="13058" width="5.7109375" style="2" customWidth="1"/>
    <col min="13059" max="13062" width="4.7109375" style="2" customWidth="1"/>
    <col min="13063" max="13063" width="3.42578125" style="2" customWidth="1"/>
    <col min="13064" max="13064" width="6.42578125" style="2" customWidth="1"/>
    <col min="13065" max="13066" width="14.85546875" style="2" customWidth="1"/>
    <col min="13067" max="13067" width="3.42578125" style="2" customWidth="1"/>
    <col min="13068" max="13068" width="15.42578125" style="2" customWidth="1"/>
    <col min="13069" max="13069" width="41.140625" style="2" customWidth="1"/>
    <col min="13070" max="13070" width="3.5703125" style="2" customWidth="1"/>
    <col min="13071" max="13071" width="15.42578125" style="2" customWidth="1"/>
    <col min="13072" max="13072" width="41.140625" style="2" customWidth="1"/>
    <col min="13073" max="13073" width="3.5703125" style="2" customWidth="1"/>
    <col min="13074" max="13074" width="15.42578125" style="2" customWidth="1"/>
    <col min="13075" max="13075" width="41.140625" style="2" customWidth="1"/>
    <col min="13076" max="13076" width="27.42578125" style="2" customWidth="1"/>
    <col min="13077" max="13077" width="20.5703125" style="2" customWidth="1"/>
    <col min="13078" max="13078" width="27.42578125" style="2" customWidth="1"/>
    <col min="13079" max="13079" width="59.5703125" style="2" customWidth="1"/>
    <col min="13080" max="13308" width="10.7109375" style="2"/>
    <col min="13309" max="13309" width="18.85546875" style="2" customWidth="1"/>
    <col min="13310" max="13310" width="45.85546875" style="2" customWidth="1"/>
    <col min="13311" max="13314" width="5.7109375" style="2" customWidth="1"/>
    <col min="13315" max="13318" width="4.7109375" style="2" customWidth="1"/>
    <col min="13319" max="13319" width="3.42578125" style="2" customWidth="1"/>
    <col min="13320" max="13320" width="6.42578125" style="2" customWidth="1"/>
    <col min="13321" max="13322" width="14.85546875" style="2" customWidth="1"/>
    <col min="13323" max="13323" width="3.42578125" style="2" customWidth="1"/>
    <col min="13324" max="13324" width="15.42578125" style="2" customWidth="1"/>
    <col min="13325" max="13325" width="41.140625" style="2" customWidth="1"/>
    <col min="13326" max="13326" width="3.5703125" style="2" customWidth="1"/>
    <col min="13327" max="13327" width="15.42578125" style="2" customWidth="1"/>
    <col min="13328" max="13328" width="41.140625" style="2" customWidth="1"/>
    <col min="13329" max="13329" width="3.5703125" style="2" customWidth="1"/>
    <col min="13330" max="13330" width="15.42578125" style="2" customWidth="1"/>
    <col min="13331" max="13331" width="41.140625" style="2" customWidth="1"/>
    <col min="13332" max="13332" width="27.42578125" style="2" customWidth="1"/>
    <col min="13333" max="13333" width="20.5703125" style="2" customWidth="1"/>
    <col min="13334" max="13334" width="27.42578125" style="2" customWidth="1"/>
    <col min="13335" max="13335" width="59.5703125" style="2" customWidth="1"/>
    <col min="13336" max="13564" width="10.7109375" style="2"/>
    <col min="13565" max="13565" width="18.85546875" style="2" customWidth="1"/>
    <col min="13566" max="13566" width="45.85546875" style="2" customWidth="1"/>
    <col min="13567" max="13570" width="5.7109375" style="2" customWidth="1"/>
    <col min="13571" max="13574" width="4.7109375" style="2" customWidth="1"/>
    <col min="13575" max="13575" width="3.42578125" style="2" customWidth="1"/>
    <col min="13576" max="13576" width="6.42578125" style="2" customWidth="1"/>
    <col min="13577" max="13578" width="14.85546875" style="2" customWidth="1"/>
    <col min="13579" max="13579" width="3.42578125" style="2" customWidth="1"/>
    <col min="13580" max="13580" width="15.42578125" style="2" customWidth="1"/>
    <col min="13581" max="13581" width="41.140625" style="2" customWidth="1"/>
    <col min="13582" max="13582" width="3.5703125" style="2" customWidth="1"/>
    <col min="13583" max="13583" width="15.42578125" style="2" customWidth="1"/>
    <col min="13584" max="13584" width="41.140625" style="2" customWidth="1"/>
    <col min="13585" max="13585" width="3.5703125" style="2" customWidth="1"/>
    <col min="13586" max="13586" width="15.42578125" style="2" customWidth="1"/>
    <col min="13587" max="13587" width="41.140625" style="2" customWidth="1"/>
    <col min="13588" max="13588" width="27.42578125" style="2" customWidth="1"/>
    <col min="13589" max="13589" width="20.5703125" style="2" customWidth="1"/>
    <col min="13590" max="13590" width="27.42578125" style="2" customWidth="1"/>
    <col min="13591" max="13591" width="59.5703125" style="2" customWidth="1"/>
    <col min="13592" max="13820" width="10.7109375" style="2"/>
    <col min="13821" max="13821" width="18.85546875" style="2" customWidth="1"/>
    <col min="13822" max="13822" width="45.85546875" style="2" customWidth="1"/>
    <col min="13823" max="13826" width="5.7109375" style="2" customWidth="1"/>
    <col min="13827" max="13830" width="4.7109375" style="2" customWidth="1"/>
    <col min="13831" max="13831" width="3.42578125" style="2" customWidth="1"/>
    <col min="13832" max="13832" width="6.42578125" style="2" customWidth="1"/>
    <col min="13833" max="13834" width="14.85546875" style="2" customWidth="1"/>
    <col min="13835" max="13835" width="3.42578125" style="2" customWidth="1"/>
    <col min="13836" max="13836" width="15.42578125" style="2" customWidth="1"/>
    <col min="13837" max="13837" width="41.140625" style="2" customWidth="1"/>
    <col min="13838" max="13838" width="3.5703125" style="2" customWidth="1"/>
    <col min="13839" max="13839" width="15.42578125" style="2" customWidth="1"/>
    <col min="13840" max="13840" width="41.140625" style="2" customWidth="1"/>
    <col min="13841" max="13841" width="3.5703125" style="2" customWidth="1"/>
    <col min="13842" max="13842" width="15.42578125" style="2" customWidth="1"/>
    <col min="13843" max="13843" width="41.140625" style="2" customWidth="1"/>
    <col min="13844" max="13844" width="27.42578125" style="2" customWidth="1"/>
    <col min="13845" max="13845" width="20.5703125" style="2" customWidth="1"/>
    <col min="13846" max="13846" width="27.42578125" style="2" customWidth="1"/>
    <col min="13847" max="13847" width="59.5703125" style="2" customWidth="1"/>
    <col min="13848" max="14076" width="10.7109375" style="2"/>
    <col min="14077" max="14077" width="18.85546875" style="2" customWidth="1"/>
    <col min="14078" max="14078" width="45.85546875" style="2" customWidth="1"/>
    <col min="14079" max="14082" width="5.7109375" style="2" customWidth="1"/>
    <col min="14083" max="14086" width="4.7109375" style="2" customWidth="1"/>
    <col min="14087" max="14087" width="3.42578125" style="2" customWidth="1"/>
    <col min="14088" max="14088" width="6.42578125" style="2" customWidth="1"/>
    <col min="14089" max="14090" width="14.85546875" style="2" customWidth="1"/>
    <col min="14091" max="14091" width="3.42578125" style="2" customWidth="1"/>
    <col min="14092" max="14092" width="15.42578125" style="2" customWidth="1"/>
    <col min="14093" max="14093" width="41.140625" style="2" customWidth="1"/>
    <col min="14094" max="14094" width="3.5703125" style="2" customWidth="1"/>
    <col min="14095" max="14095" width="15.42578125" style="2" customWidth="1"/>
    <col min="14096" max="14096" width="41.140625" style="2" customWidth="1"/>
    <col min="14097" max="14097" width="3.5703125" style="2" customWidth="1"/>
    <col min="14098" max="14098" width="15.42578125" style="2" customWidth="1"/>
    <col min="14099" max="14099" width="41.140625" style="2" customWidth="1"/>
    <col min="14100" max="14100" width="27.42578125" style="2" customWidth="1"/>
    <col min="14101" max="14101" width="20.5703125" style="2" customWidth="1"/>
    <col min="14102" max="14102" width="27.42578125" style="2" customWidth="1"/>
    <col min="14103" max="14103" width="59.5703125" style="2" customWidth="1"/>
    <col min="14104" max="14332" width="10.7109375" style="2"/>
    <col min="14333" max="14333" width="18.85546875" style="2" customWidth="1"/>
    <col min="14334" max="14334" width="45.85546875" style="2" customWidth="1"/>
    <col min="14335" max="14338" width="5.7109375" style="2" customWidth="1"/>
    <col min="14339" max="14342" width="4.7109375" style="2" customWidth="1"/>
    <col min="14343" max="14343" width="3.42578125" style="2" customWidth="1"/>
    <col min="14344" max="14344" width="6.42578125" style="2" customWidth="1"/>
    <col min="14345" max="14346" width="14.85546875" style="2" customWidth="1"/>
    <col min="14347" max="14347" width="3.42578125" style="2" customWidth="1"/>
    <col min="14348" max="14348" width="15.42578125" style="2" customWidth="1"/>
    <col min="14349" max="14349" width="41.140625" style="2" customWidth="1"/>
    <col min="14350" max="14350" width="3.5703125" style="2" customWidth="1"/>
    <col min="14351" max="14351" width="15.42578125" style="2" customWidth="1"/>
    <col min="14352" max="14352" width="41.140625" style="2" customWidth="1"/>
    <col min="14353" max="14353" width="3.5703125" style="2" customWidth="1"/>
    <col min="14354" max="14354" width="15.42578125" style="2" customWidth="1"/>
    <col min="14355" max="14355" width="41.140625" style="2" customWidth="1"/>
    <col min="14356" max="14356" width="27.42578125" style="2" customWidth="1"/>
    <col min="14357" max="14357" width="20.5703125" style="2" customWidth="1"/>
    <col min="14358" max="14358" width="27.42578125" style="2" customWidth="1"/>
    <col min="14359" max="14359" width="59.5703125" style="2" customWidth="1"/>
    <col min="14360" max="14588" width="10.7109375" style="2"/>
    <col min="14589" max="14589" width="18.85546875" style="2" customWidth="1"/>
    <col min="14590" max="14590" width="45.85546875" style="2" customWidth="1"/>
    <col min="14591" max="14594" width="5.7109375" style="2" customWidth="1"/>
    <col min="14595" max="14598" width="4.7109375" style="2" customWidth="1"/>
    <col min="14599" max="14599" width="3.42578125" style="2" customWidth="1"/>
    <col min="14600" max="14600" width="6.42578125" style="2" customWidth="1"/>
    <col min="14601" max="14602" width="14.85546875" style="2" customWidth="1"/>
    <col min="14603" max="14603" width="3.42578125" style="2" customWidth="1"/>
    <col min="14604" max="14604" width="15.42578125" style="2" customWidth="1"/>
    <col min="14605" max="14605" width="41.140625" style="2" customWidth="1"/>
    <col min="14606" max="14606" width="3.5703125" style="2" customWidth="1"/>
    <col min="14607" max="14607" width="15.42578125" style="2" customWidth="1"/>
    <col min="14608" max="14608" width="41.140625" style="2" customWidth="1"/>
    <col min="14609" max="14609" width="3.5703125" style="2" customWidth="1"/>
    <col min="14610" max="14610" width="15.42578125" style="2" customWidth="1"/>
    <col min="14611" max="14611" width="41.140625" style="2" customWidth="1"/>
    <col min="14612" max="14612" width="27.42578125" style="2" customWidth="1"/>
    <col min="14613" max="14613" width="20.5703125" style="2" customWidth="1"/>
    <col min="14614" max="14614" width="27.42578125" style="2" customWidth="1"/>
    <col min="14615" max="14615" width="59.5703125" style="2" customWidth="1"/>
    <col min="14616" max="14844" width="10.7109375" style="2"/>
    <col min="14845" max="14845" width="18.85546875" style="2" customWidth="1"/>
    <col min="14846" max="14846" width="45.85546875" style="2" customWidth="1"/>
    <col min="14847" max="14850" width="5.7109375" style="2" customWidth="1"/>
    <col min="14851" max="14854" width="4.7109375" style="2" customWidth="1"/>
    <col min="14855" max="14855" width="3.42578125" style="2" customWidth="1"/>
    <col min="14856" max="14856" width="6.42578125" style="2" customWidth="1"/>
    <col min="14857" max="14858" width="14.85546875" style="2" customWidth="1"/>
    <col min="14859" max="14859" width="3.42578125" style="2" customWidth="1"/>
    <col min="14860" max="14860" width="15.42578125" style="2" customWidth="1"/>
    <col min="14861" max="14861" width="41.140625" style="2" customWidth="1"/>
    <col min="14862" max="14862" width="3.5703125" style="2" customWidth="1"/>
    <col min="14863" max="14863" width="15.42578125" style="2" customWidth="1"/>
    <col min="14864" max="14864" width="41.140625" style="2" customWidth="1"/>
    <col min="14865" max="14865" width="3.5703125" style="2" customWidth="1"/>
    <col min="14866" max="14866" width="15.42578125" style="2" customWidth="1"/>
    <col min="14867" max="14867" width="41.140625" style="2" customWidth="1"/>
    <col min="14868" max="14868" width="27.42578125" style="2" customWidth="1"/>
    <col min="14869" max="14869" width="20.5703125" style="2" customWidth="1"/>
    <col min="14870" max="14870" width="27.42578125" style="2" customWidth="1"/>
    <col min="14871" max="14871" width="59.5703125" style="2" customWidth="1"/>
    <col min="14872" max="15100" width="10.7109375" style="2"/>
    <col min="15101" max="15101" width="18.85546875" style="2" customWidth="1"/>
    <col min="15102" max="15102" width="45.85546875" style="2" customWidth="1"/>
    <col min="15103" max="15106" width="5.7109375" style="2" customWidth="1"/>
    <col min="15107" max="15110" width="4.7109375" style="2" customWidth="1"/>
    <col min="15111" max="15111" width="3.42578125" style="2" customWidth="1"/>
    <col min="15112" max="15112" width="6.42578125" style="2" customWidth="1"/>
    <col min="15113" max="15114" width="14.85546875" style="2" customWidth="1"/>
    <col min="15115" max="15115" width="3.42578125" style="2" customWidth="1"/>
    <col min="15116" max="15116" width="15.42578125" style="2" customWidth="1"/>
    <col min="15117" max="15117" width="41.140625" style="2" customWidth="1"/>
    <col min="15118" max="15118" width="3.5703125" style="2" customWidth="1"/>
    <col min="15119" max="15119" width="15.42578125" style="2" customWidth="1"/>
    <col min="15120" max="15120" width="41.140625" style="2" customWidth="1"/>
    <col min="15121" max="15121" width="3.5703125" style="2" customWidth="1"/>
    <col min="15122" max="15122" width="15.42578125" style="2" customWidth="1"/>
    <col min="15123" max="15123" width="41.140625" style="2" customWidth="1"/>
    <col min="15124" max="15124" width="27.42578125" style="2" customWidth="1"/>
    <col min="15125" max="15125" width="20.5703125" style="2" customWidth="1"/>
    <col min="15126" max="15126" width="27.42578125" style="2" customWidth="1"/>
    <col min="15127" max="15127" width="59.5703125" style="2" customWidth="1"/>
    <col min="15128" max="15356" width="10.7109375" style="2"/>
    <col min="15357" max="15357" width="18.85546875" style="2" customWidth="1"/>
    <col min="15358" max="15358" width="45.85546875" style="2" customWidth="1"/>
    <col min="15359" max="15362" width="5.7109375" style="2" customWidth="1"/>
    <col min="15363" max="15366" width="4.7109375" style="2" customWidth="1"/>
    <col min="15367" max="15367" width="3.42578125" style="2" customWidth="1"/>
    <col min="15368" max="15368" width="6.42578125" style="2" customWidth="1"/>
    <col min="15369" max="15370" width="14.85546875" style="2" customWidth="1"/>
    <col min="15371" max="15371" width="3.42578125" style="2" customWidth="1"/>
    <col min="15372" max="15372" width="15.42578125" style="2" customWidth="1"/>
    <col min="15373" max="15373" width="41.140625" style="2" customWidth="1"/>
    <col min="15374" max="15374" width="3.5703125" style="2" customWidth="1"/>
    <col min="15375" max="15375" width="15.42578125" style="2" customWidth="1"/>
    <col min="15376" max="15376" width="41.140625" style="2" customWidth="1"/>
    <col min="15377" max="15377" width="3.5703125" style="2" customWidth="1"/>
    <col min="15378" max="15378" width="15.42578125" style="2" customWidth="1"/>
    <col min="15379" max="15379" width="41.140625" style="2" customWidth="1"/>
    <col min="15380" max="15380" width="27.42578125" style="2" customWidth="1"/>
    <col min="15381" max="15381" width="20.5703125" style="2" customWidth="1"/>
    <col min="15382" max="15382" width="27.42578125" style="2" customWidth="1"/>
    <col min="15383" max="15383" width="59.5703125" style="2" customWidth="1"/>
    <col min="15384" max="15612" width="10.7109375" style="2"/>
    <col min="15613" max="15613" width="18.85546875" style="2" customWidth="1"/>
    <col min="15614" max="15614" width="45.85546875" style="2" customWidth="1"/>
    <col min="15615" max="15618" width="5.7109375" style="2" customWidth="1"/>
    <col min="15619" max="15622" width="4.7109375" style="2" customWidth="1"/>
    <col min="15623" max="15623" width="3.42578125" style="2" customWidth="1"/>
    <col min="15624" max="15624" width="6.42578125" style="2" customWidth="1"/>
    <col min="15625" max="15626" width="14.85546875" style="2" customWidth="1"/>
    <col min="15627" max="15627" width="3.42578125" style="2" customWidth="1"/>
    <col min="15628" max="15628" width="15.42578125" style="2" customWidth="1"/>
    <col min="15629" max="15629" width="41.140625" style="2" customWidth="1"/>
    <col min="15630" max="15630" width="3.5703125" style="2" customWidth="1"/>
    <col min="15631" max="15631" width="15.42578125" style="2" customWidth="1"/>
    <col min="15632" max="15632" width="41.140625" style="2" customWidth="1"/>
    <col min="15633" max="15633" width="3.5703125" style="2" customWidth="1"/>
    <col min="15634" max="15634" width="15.42578125" style="2" customWidth="1"/>
    <col min="15635" max="15635" width="41.140625" style="2" customWidth="1"/>
    <col min="15636" max="15636" width="27.42578125" style="2" customWidth="1"/>
    <col min="15637" max="15637" width="20.5703125" style="2" customWidth="1"/>
    <col min="15638" max="15638" width="27.42578125" style="2" customWidth="1"/>
    <col min="15639" max="15639" width="59.5703125" style="2" customWidth="1"/>
    <col min="15640" max="15868" width="10.7109375" style="2"/>
    <col min="15869" max="15869" width="18.85546875" style="2" customWidth="1"/>
    <col min="15870" max="15870" width="45.85546875" style="2" customWidth="1"/>
    <col min="15871" max="15874" width="5.7109375" style="2" customWidth="1"/>
    <col min="15875" max="15878" width="4.7109375" style="2" customWidth="1"/>
    <col min="15879" max="15879" width="3.42578125" style="2" customWidth="1"/>
    <col min="15880" max="15880" width="6.42578125" style="2" customWidth="1"/>
    <col min="15881" max="15882" width="14.85546875" style="2" customWidth="1"/>
    <col min="15883" max="15883" width="3.42578125" style="2" customWidth="1"/>
    <col min="15884" max="15884" width="15.42578125" style="2" customWidth="1"/>
    <col min="15885" max="15885" width="41.140625" style="2" customWidth="1"/>
    <col min="15886" max="15886" width="3.5703125" style="2" customWidth="1"/>
    <col min="15887" max="15887" width="15.42578125" style="2" customWidth="1"/>
    <col min="15888" max="15888" width="41.140625" style="2" customWidth="1"/>
    <col min="15889" max="15889" width="3.5703125" style="2" customWidth="1"/>
    <col min="15890" max="15890" width="15.42578125" style="2" customWidth="1"/>
    <col min="15891" max="15891" width="41.140625" style="2" customWidth="1"/>
    <col min="15892" max="15892" width="27.42578125" style="2" customWidth="1"/>
    <col min="15893" max="15893" width="20.5703125" style="2" customWidth="1"/>
    <col min="15894" max="15894" width="27.42578125" style="2" customWidth="1"/>
    <col min="15895" max="15895" width="59.5703125" style="2" customWidth="1"/>
    <col min="15896" max="16124" width="10.7109375" style="2"/>
    <col min="16125" max="16125" width="18.85546875" style="2" customWidth="1"/>
    <col min="16126" max="16126" width="45.85546875" style="2" customWidth="1"/>
    <col min="16127" max="16130" width="5.7109375" style="2" customWidth="1"/>
    <col min="16131" max="16134" width="4.7109375" style="2" customWidth="1"/>
    <col min="16135" max="16135" width="3.42578125" style="2" customWidth="1"/>
    <col min="16136" max="16136" width="6.42578125" style="2" customWidth="1"/>
    <col min="16137" max="16138" width="14.85546875" style="2" customWidth="1"/>
    <col min="16139" max="16139" width="3.42578125" style="2" customWidth="1"/>
    <col min="16140" max="16140" width="15.42578125" style="2" customWidth="1"/>
    <col min="16141" max="16141" width="41.140625" style="2" customWidth="1"/>
    <col min="16142" max="16142" width="3.5703125" style="2" customWidth="1"/>
    <col min="16143" max="16143" width="15.42578125" style="2" customWidth="1"/>
    <col min="16144" max="16144" width="41.140625" style="2" customWidth="1"/>
    <col min="16145" max="16145" width="3.5703125" style="2" customWidth="1"/>
    <col min="16146" max="16146" width="15.42578125" style="2" customWidth="1"/>
    <col min="16147" max="16147" width="41.140625" style="2" customWidth="1"/>
    <col min="16148" max="16148" width="27.42578125" style="2" customWidth="1"/>
    <col min="16149" max="16149" width="20.5703125" style="2" customWidth="1"/>
    <col min="16150" max="16150" width="27.42578125" style="2" customWidth="1"/>
    <col min="16151" max="16151" width="59.5703125" style="2" customWidth="1"/>
    <col min="16152" max="16384" width="10.7109375" style="2"/>
  </cols>
  <sheetData>
    <row r="1" spans="1:23" ht="25.5" customHeight="1" x14ac:dyDescent="0.2">
      <c r="A1" s="1" t="s">
        <v>175</v>
      </c>
    </row>
    <row r="2" spans="1:23" ht="25.5" x14ac:dyDescent="0.2">
      <c r="A2" s="1" t="s">
        <v>180</v>
      </c>
      <c r="B2" s="1"/>
      <c r="C2" s="5"/>
      <c r="D2" s="5"/>
      <c r="E2" s="5"/>
      <c r="F2" s="5"/>
      <c r="G2" s="5"/>
      <c r="H2" s="5"/>
      <c r="I2" s="5"/>
      <c r="J2" s="5"/>
      <c r="K2" s="6"/>
      <c r="L2" s="6"/>
      <c r="M2" s="7"/>
      <c r="N2" s="7"/>
    </row>
    <row r="3" spans="1:23" ht="20.25" customHeight="1" x14ac:dyDescent="0.2">
      <c r="A3" s="8" t="s">
        <v>170</v>
      </c>
      <c r="B3" s="1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</row>
    <row r="4" spans="1:23" ht="21" customHeight="1" thickBot="1" x14ac:dyDescent="0.25">
      <c r="A4" s="9" t="s">
        <v>51</v>
      </c>
      <c r="B4" s="9"/>
      <c r="C4" s="9"/>
      <c r="D4" s="9"/>
      <c r="E4" s="9"/>
      <c r="F4" s="5"/>
      <c r="G4" s="5"/>
      <c r="H4" s="5"/>
      <c r="I4" s="5"/>
      <c r="J4" s="5"/>
      <c r="K4" s="6"/>
      <c r="L4" s="6"/>
      <c r="M4" s="7"/>
      <c r="N4" s="7"/>
    </row>
    <row r="5" spans="1:23" ht="18" customHeight="1" thickTop="1" x14ac:dyDescent="0.25">
      <c r="A5" s="172" t="s">
        <v>4</v>
      </c>
      <c r="B5" s="172" t="s">
        <v>5</v>
      </c>
      <c r="C5" s="177" t="s">
        <v>12</v>
      </c>
      <c r="D5" s="178"/>
      <c r="E5" s="178"/>
      <c r="F5" s="177" t="s">
        <v>7</v>
      </c>
      <c r="G5" s="178"/>
      <c r="H5" s="178"/>
      <c r="I5" s="178"/>
      <c r="J5" s="179" t="s">
        <v>13</v>
      </c>
      <c r="K5" s="181" t="s">
        <v>14</v>
      </c>
      <c r="L5" s="174" t="s">
        <v>15</v>
      </c>
      <c r="M5" s="175"/>
      <c r="N5" s="176"/>
      <c r="O5" s="174" t="s">
        <v>16</v>
      </c>
      <c r="P5" s="175"/>
      <c r="Q5" s="176"/>
      <c r="R5" s="174" t="s">
        <v>17</v>
      </c>
      <c r="S5" s="175"/>
      <c r="T5" s="176"/>
      <c r="U5" s="172" t="s">
        <v>18</v>
      </c>
      <c r="V5" s="170" t="s">
        <v>3</v>
      </c>
      <c r="W5" s="172" t="s">
        <v>6</v>
      </c>
    </row>
    <row r="6" spans="1:23" ht="43.5" customHeight="1" x14ac:dyDescent="0.2">
      <c r="A6" s="173"/>
      <c r="B6" s="173"/>
      <c r="C6" s="10">
        <v>1</v>
      </c>
      <c r="D6" s="11">
        <v>2</v>
      </c>
      <c r="E6" s="11">
        <v>3</v>
      </c>
      <c r="F6" s="10" t="s">
        <v>8</v>
      </c>
      <c r="G6" s="11" t="s">
        <v>9</v>
      </c>
      <c r="H6" s="11" t="s">
        <v>19</v>
      </c>
      <c r="I6" s="11" t="s">
        <v>0</v>
      </c>
      <c r="J6" s="180"/>
      <c r="K6" s="182"/>
      <c r="L6" s="12" t="s">
        <v>20</v>
      </c>
      <c r="M6" s="13" t="s">
        <v>4</v>
      </c>
      <c r="N6" s="13" t="s">
        <v>5</v>
      </c>
      <c r="O6" s="12" t="s">
        <v>20</v>
      </c>
      <c r="P6" s="13" t="s">
        <v>4</v>
      </c>
      <c r="Q6" s="13" t="s">
        <v>5</v>
      </c>
      <c r="R6" s="12" t="s">
        <v>20</v>
      </c>
      <c r="S6" s="13" t="s">
        <v>4</v>
      </c>
      <c r="T6" s="13" t="s">
        <v>5</v>
      </c>
      <c r="U6" s="173"/>
      <c r="V6" s="171"/>
      <c r="W6" s="173"/>
    </row>
    <row r="7" spans="1:23" ht="12.75" customHeight="1" x14ac:dyDescent="0.2">
      <c r="A7" s="73" t="s">
        <v>47</v>
      </c>
      <c r="B7" s="74"/>
      <c r="C7" s="88"/>
      <c r="D7" s="88"/>
      <c r="E7" s="88"/>
      <c r="F7" s="88"/>
      <c r="G7" s="88"/>
      <c r="H7" s="88"/>
      <c r="I7" s="88"/>
      <c r="J7" s="89"/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1"/>
    </row>
    <row r="8" spans="1:23" ht="12.75" customHeight="1" x14ac:dyDescent="0.2">
      <c r="A8" s="104" t="s">
        <v>137</v>
      </c>
      <c r="B8" s="105" t="s">
        <v>52</v>
      </c>
      <c r="C8" s="14" t="s">
        <v>21</v>
      </c>
      <c r="D8" s="15"/>
      <c r="E8" s="113"/>
      <c r="F8" s="19">
        <v>12</v>
      </c>
      <c r="G8" s="17"/>
      <c r="H8" s="17"/>
      <c r="I8" s="18"/>
      <c r="J8" s="19">
        <v>3</v>
      </c>
      <c r="K8" s="97" t="s">
        <v>22</v>
      </c>
      <c r="L8" s="22"/>
      <c r="M8" s="23"/>
      <c r="N8" s="24"/>
      <c r="O8" s="25"/>
      <c r="P8" s="23"/>
      <c r="Q8" s="26"/>
      <c r="R8" s="22"/>
      <c r="S8" s="23"/>
      <c r="T8" s="112"/>
      <c r="U8" s="110" t="s">
        <v>91</v>
      </c>
      <c r="V8" s="109" t="s">
        <v>80</v>
      </c>
      <c r="W8" s="114" t="s">
        <v>109</v>
      </c>
    </row>
    <row r="9" spans="1:23" ht="12.75" customHeight="1" x14ac:dyDescent="0.2">
      <c r="A9" s="104" t="s">
        <v>138</v>
      </c>
      <c r="B9" s="105" t="s">
        <v>53</v>
      </c>
      <c r="C9" s="14" t="s">
        <v>21</v>
      </c>
      <c r="D9" s="28"/>
      <c r="E9" s="116"/>
      <c r="F9" s="19">
        <v>12</v>
      </c>
      <c r="G9" s="17"/>
      <c r="H9" s="29"/>
      <c r="I9" s="18"/>
      <c r="J9" s="19">
        <v>2</v>
      </c>
      <c r="K9" s="97" t="s">
        <v>22</v>
      </c>
      <c r="L9" s="22"/>
      <c r="M9" s="23"/>
      <c r="N9" s="30"/>
      <c r="O9" s="25"/>
      <c r="P9" s="23"/>
      <c r="Q9" s="26"/>
      <c r="R9" s="22"/>
      <c r="S9" s="23"/>
      <c r="T9" s="112"/>
      <c r="U9" s="110" t="s">
        <v>92</v>
      </c>
      <c r="V9" s="110" t="s">
        <v>81</v>
      </c>
      <c r="W9" s="114" t="s">
        <v>110</v>
      </c>
    </row>
    <row r="10" spans="1:23" ht="12.75" customHeight="1" x14ac:dyDescent="0.2">
      <c r="A10" s="104" t="s">
        <v>148</v>
      </c>
      <c r="B10" s="105" t="s">
        <v>54</v>
      </c>
      <c r="C10" s="14" t="s">
        <v>21</v>
      </c>
      <c r="D10" s="15"/>
      <c r="E10" s="113"/>
      <c r="F10" s="19"/>
      <c r="G10" s="17">
        <v>12</v>
      </c>
      <c r="H10" s="17"/>
      <c r="I10" s="20"/>
      <c r="J10" s="19">
        <v>3</v>
      </c>
      <c r="K10" s="20" t="s">
        <v>24</v>
      </c>
      <c r="L10" s="22"/>
      <c r="M10" s="26"/>
      <c r="N10" s="85"/>
      <c r="O10" s="25"/>
      <c r="P10" s="23"/>
      <c r="Q10" s="26"/>
      <c r="R10" s="22"/>
      <c r="S10" s="23"/>
      <c r="T10" s="112"/>
      <c r="U10" s="110" t="s">
        <v>92</v>
      </c>
      <c r="V10" s="110" t="s">
        <v>81</v>
      </c>
      <c r="W10" s="114" t="s">
        <v>111</v>
      </c>
    </row>
    <row r="11" spans="1:23" ht="12.75" customHeight="1" x14ac:dyDescent="0.2">
      <c r="A11" s="104" t="s">
        <v>158</v>
      </c>
      <c r="B11" s="105" t="s">
        <v>55</v>
      </c>
      <c r="C11" s="14" t="s">
        <v>21</v>
      </c>
      <c r="D11" s="15"/>
      <c r="E11" s="113"/>
      <c r="F11" s="19">
        <v>6</v>
      </c>
      <c r="G11" s="17">
        <v>12</v>
      </c>
      <c r="H11" s="17"/>
      <c r="I11" s="20"/>
      <c r="J11" s="19">
        <v>3</v>
      </c>
      <c r="K11" s="97" t="s">
        <v>22</v>
      </c>
      <c r="L11" s="22"/>
      <c r="M11" s="26"/>
      <c r="N11" s="85"/>
      <c r="O11" s="25"/>
      <c r="P11" s="23"/>
      <c r="Q11" s="26"/>
      <c r="R11" s="22"/>
      <c r="S11" s="23"/>
      <c r="T11" s="112"/>
      <c r="U11" s="110" t="s">
        <v>93</v>
      </c>
      <c r="V11" s="109" t="s">
        <v>82</v>
      </c>
      <c r="W11" s="114" t="s">
        <v>112</v>
      </c>
    </row>
    <row r="12" spans="1:23" ht="12.75" customHeight="1" x14ac:dyDescent="0.2">
      <c r="A12" s="104" t="s">
        <v>139</v>
      </c>
      <c r="B12" s="105" t="s">
        <v>56</v>
      </c>
      <c r="C12" s="14" t="s">
        <v>21</v>
      </c>
      <c r="D12" s="15"/>
      <c r="E12" s="113"/>
      <c r="F12" s="19">
        <v>12</v>
      </c>
      <c r="G12" s="17"/>
      <c r="H12" s="17"/>
      <c r="I12" s="20"/>
      <c r="J12" s="19">
        <v>3</v>
      </c>
      <c r="K12" s="97" t="s">
        <v>22</v>
      </c>
      <c r="L12" s="22"/>
      <c r="M12" s="26"/>
      <c r="N12" s="85"/>
      <c r="O12" s="25"/>
      <c r="P12" s="23"/>
      <c r="Q12" s="26"/>
      <c r="R12" s="22"/>
      <c r="S12" s="23"/>
      <c r="T12" s="112"/>
      <c r="U12" s="110" t="s">
        <v>94</v>
      </c>
      <c r="V12" s="109" t="s">
        <v>83</v>
      </c>
      <c r="W12" s="114" t="s">
        <v>113</v>
      </c>
    </row>
    <row r="13" spans="1:23" ht="12.75" customHeight="1" x14ac:dyDescent="0.2">
      <c r="A13" s="104" t="s">
        <v>149</v>
      </c>
      <c r="B13" s="105" t="s">
        <v>57</v>
      </c>
      <c r="C13" s="14" t="s">
        <v>21</v>
      </c>
      <c r="D13" s="15"/>
      <c r="E13" s="113"/>
      <c r="F13" s="19"/>
      <c r="G13" s="17">
        <v>12</v>
      </c>
      <c r="H13" s="17"/>
      <c r="I13" s="20"/>
      <c r="J13" s="19">
        <v>3</v>
      </c>
      <c r="K13" s="20" t="s">
        <v>24</v>
      </c>
      <c r="L13" s="22"/>
      <c r="M13" s="26"/>
      <c r="N13" s="85"/>
      <c r="O13" s="25"/>
      <c r="P13" s="23"/>
      <c r="Q13" s="26"/>
      <c r="R13" s="22"/>
      <c r="S13" s="23"/>
      <c r="T13" s="112"/>
      <c r="U13" s="110" t="s">
        <v>94</v>
      </c>
      <c r="V13" s="109" t="s">
        <v>83</v>
      </c>
      <c r="W13" s="114" t="s">
        <v>114</v>
      </c>
    </row>
    <row r="14" spans="1:23" ht="12.75" customHeight="1" x14ac:dyDescent="0.2">
      <c r="A14" s="104" t="s">
        <v>159</v>
      </c>
      <c r="B14" s="105" t="s">
        <v>58</v>
      </c>
      <c r="C14" s="14" t="s">
        <v>21</v>
      </c>
      <c r="D14" s="15"/>
      <c r="E14" s="113"/>
      <c r="F14" s="19">
        <v>6</v>
      </c>
      <c r="G14" s="17">
        <v>6</v>
      </c>
      <c r="H14" s="17"/>
      <c r="I14" s="20"/>
      <c r="J14" s="19">
        <v>3</v>
      </c>
      <c r="K14" s="97" t="s">
        <v>22</v>
      </c>
      <c r="L14" s="22"/>
      <c r="M14" s="26"/>
      <c r="N14" s="85"/>
      <c r="O14" s="25"/>
      <c r="P14" s="23"/>
      <c r="Q14" s="26"/>
      <c r="R14" s="22"/>
      <c r="S14" s="23"/>
      <c r="T14" s="112"/>
      <c r="U14" s="110" t="s">
        <v>95</v>
      </c>
      <c r="V14" s="109" t="s">
        <v>80</v>
      </c>
      <c r="W14" s="114" t="s">
        <v>115</v>
      </c>
    </row>
    <row r="15" spans="1:23" ht="12.75" customHeight="1" x14ac:dyDescent="0.2">
      <c r="A15" s="104" t="s">
        <v>140</v>
      </c>
      <c r="B15" s="105" t="s">
        <v>59</v>
      </c>
      <c r="C15" s="14" t="s">
        <v>21</v>
      </c>
      <c r="D15" s="15"/>
      <c r="E15" s="113"/>
      <c r="F15" s="19">
        <v>12</v>
      </c>
      <c r="G15" s="17"/>
      <c r="H15" s="17"/>
      <c r="I15" s="20"/>
      <c r="J15" s="19">
        <v>2</v>
      </c>
      <c r="K15" s="97" t="s">
        <v>22</v>
      </c>
      <c r="L15" s="22"/>
      <c r="M15" s="26"/>
      <c r="N15" s="85"/>
      <c r="O15" s="25"/>
      <c r="P15" s="23"/>
      <c r="Q15" s="26"/>
      <c r="R15" s="22"/>
      <c r="S15" s="23"/>
      <c r="T15" s="112"/>
      <c r="U15" s="110" t="s">
        <v>96</v>
      </c>
      <c r="V15" s="109" t="s">
        <v>82</v>
      </c>
      <c r="W15" s="114" t="s">
        <v>116</v>
      </c>
    </row>
    <row r="16" spans="1:23" ht="12.75" customHeight="1" x14ac:dyDescent="0.2">
      <c r="A16" s="104" t="s">
        <v>150</v>
      </c>
      <c r="B16" s="105" t="s">
        <v>60</v>
      </c>
      <c r="C16" s="14" t="s">
        <v>21</v>
      </c>
      <c r="D16" s="15"/>
      <c r="E16" s="113"/>
      <c r="F16" s="19"/>
      <c r="G16" s="17">
        <v>12</v>
      </c>
      <c r="H16" s="17"/>
      <c r="I16" s="20"/>
      <c r="J16" s="19">
        <v>3</v>
      </c>
      <c r="K16" s="20" t="s">
        <v>24</v>
      </c>
      <c r="L16" s="22"/>
      <c r="M16" s="26"/>
      <c r="N16" s="85"/>
      <c r="O16" s="25"/>
      <c r="P16" s="23"/>
      <c r="Q16" s="26"/>
      <c r="R16" s="22"/>
      <c r="S16" s="23"/>
      <c r="T16" s="112"/>
      <c r="U16" s="110" t="s">
        <v>96</v>
      </c>
      <c r="V16" s="109" t="s">
        <v>82</v>
      </c>
      <c r="W16" s="114" t="s">
        <v>117</v>
      </c>
    </row>
    <row r="17" spans="1:23" ht="12.75" customHeight="1" x14ac:dyDescent="0.2">
      <c r="A17" s="104" t="s">
        <v>160</v>
      </c>
      <c r="B17" s="105" t="s">
        <v>61</v>
      </c>
      <c r="C17" s="14" t="s">
        <v>21</v>
      </c>
      <c r="D17" s="15"/>
      <c r="E17" s="113"/>
      <c r="F17" s="19">
        <v>6</v>
      </c>
      <c r="G17" s="17">
        <v>12</v>
      </c>
      <c r="H17" s="17"/>
      <c r="I17" s="20"/>
      <c r="J17" s="19">
        <v>4</v>
      </c>
      <c r="K17" s="97" t="s">
        <v>22</v>
      </c>
      <c r="L17" s="22"/>
      <c r="M17" s="26"/>
      <c r="N17" s="85"/>
      <c r="O17" s="25"/>
      <c r="P17" s="23"/>
      <c r="Q17" s="26"/>
      <c r="R17" s="22"/>
      <c r="S17" s="23"/>
      <c r="T17" s="112"/>
      <c r="U17" s="110" t="s">
        <v>97</v>
      </c>
      <c r="V17" s="109" t="s">
        <v>84</v>
      </c>
      <c r="W17" s="115" t="s">
        <v>118</v>
      </c>
    </row>
    <row r="18" spans="1:23" ht="12.75" customHeight="1" x14ac:dyDescent="0.2">
      <c r="A18" s="104" t="s">
        <v>151</v>
      </c>
      <c r="B18" s="105" t="s">
        <v>62</v>
      </c>
      <c r="C18" s="14"/>
      <c r="D18" s="15" t="s">
        <v>21</v>
      </c>
      <c r="E18" s="113"/>
      <c r="F18" s="19"/>
      <c r="G18" s="17">
        <v>12</v>
      </c>
      <c r="H18" s="17"/>
      <c r="I18" s="20"/>
      <c r="J18" s="19">
        <v>2</v>
      </c>
      <c r="K18" s="20" t="s">
        <v>24</v>
      </c>
      <c r="L18" s="22"/>
      <c r="M18" s="26"/>
      <c r="N18" s="85"/>
      <c r="O18" s="25"/>
      <c r="P18" s="23"/>
      <c r="Q18" s="26"/>
      <c r="R18" s="22"/>
      <c r="S18" s="23"/>
      <c r="T18" s="112"/>
      <c r="U18" s="110" t="s">
        <v>98</v>
      </c>
      <c r="V18" s="109" t="s">
        <v>84</v>
      </c>
      <c r="W18" s="114" t="s">
        <v>119</v>
      </c>
    </row>
    <row r="19" spans="1:23" ht="12.75" customHeight="1" x14ac:dyDescent="0.2">
      <c r="A19" s="104" t="s">
        <v>152</v>
      </c>
      <c r="B19" s="105" t="s">
        <v>63</v>
      </c>
      <c r="C19" s="14"/>
      <c r="D19" s="15" t="s">
        <v>21</v>
      </c>
      <c r="E19" s="113"/>
      <c r="F19" s="19"/>
      <c r="G19" s="17">
        <v>12</v>
      </c>
      <c r="H19" s="17"/>
      <c r="I19" s="20"/>
      <c r="J19" s="21">
        <v>2</v>
      </c>
      <c r="K19" s="97" t="s">
        <v>24</v>
      </c>
      <c r="L19" s="22"/>
      <c r="M19" s="26"/>
      <c r="N19" s="85"/>
      <c r="O19" s="25"/>
      <c r="P19" s="23"/>
      <c r="Q19" s="26"/>
      <c r="R19" s="22"/>
      <c r="S19" s="23"/>
      <c r="T19" s="112"/>
      <c r="U19" s="110" t="s">
        <v>99</v>
      </c>
      <c r="V19" s="109" t="s">
        <v>80</v>
      </c>
      <c r="W19" s="114" t="s">
        <v>120</v>
      </c>
    </row>
    <row r="20" spans="1:23" ht="12.75" customHeight="1" x14ac:dyDescent="0.2">
      <c r="A20" s="104" t="s">
        <v>141</v>
      </c>
      <c r="B20" s="105" t="s">
        <v>64</v>
      </c>
      <c r="C20" s="14"/>
      <c r="D20" s="15" t="s">
        <v>21</v>
      </c>
      <c r="E20" s="113"/>
      <c r="F20" s="19">
        <v>12</v>
      </c>
      <c r="G20" s="17"/>
      <c r="H20" s="17"/>
      <c r="I20" s="20"/>
      <c r="J20" s="21">
        <v>3</v>
      </c>
      <c r="K20" s="97" t="s">
        <v>22</v>
      </c>
      <c r="L20" s="22"/>
      <c r="M20" s="26"/>
      <c r="N20" s="85"/>
      <c r="O20" s="25"/>
      <c r="P20" s="23"/>
      <c r="Q20" s="26"/>
      <c r="R20" s="22"/>
      <c r="S20" s="23"/>
      <c r="T20" s="112"/>
      <c r="U20" s="110" t="s">
        <v>99</v>
      </c>
      <c r="V20" s="109" t="s">
        <v>80</v>
      </c>
      <c r="W20" s="115" t="s">
        <v>121</v>
      </c>
    </row>
    <row r="21" spans="1:23" ht="12.75" customHeight="1" x14ac:dyDescent="0.2">
      <c r="A21" s="104" t="s">
        <v>161</v>
      </c>
      <c r="B21" s="105" t="s">
        <v>65</v>
      </c>
      <c r="C21" s="14"/>
      <c r="D21" s="15" t="s">
        <v>21</v>
      </c>
      <c r="E21" s="113"/>
      <c r="F21" s="19">
        <v>10</v>
      </c>
      <c r="G21" s="17">
        <v>10</v>
      </c>
      <c r="H21" s="17"/>
      <c r="I21" s="20"/>
      <c r="J21" s="21">
        <v>6</v>
      </c>
      <c r="K21" s="97" t="s">
        <v>22</v>
      </c>
      <c r="L21" s="22"/>
      <c r="M21" s="26"/>
      <c r="N21" s="85"/>
      <c r="O21" s="25"/>
      <c r="P21" s="23"/>
      <c r="Q21" s="26"/>
      <c r="R21" s="22"/>
      <c r="S21" s="23"/>
      <c r="T21" s="112"/>
      <c r="U21" s="110" t="s">
        <v>100</v>
      </c>
      <c r="V21" s="109" t="s">
        <v>84</v>
      </c>
      <c r="W21" s="115" t="s">
        <v>122</v>
      </c>
    </row>
    <row r="22" spans="1:23" s="34" customFormat="1" x14ac:dyDescent="0.25">
      <c r="A22" s="104" t="s">
        <v>142</v>
      </c>
      <c r="B22" s="106" t="s">
        <v>66</v>
      </c>
      <c r="C22" s="32"/>
      <c r="D22" s="15" t="s">
        <v>21</v>
      </c>
      <c r="E22" s="113"/>
      <c r="F22" s="19">
        <v>12</v>
      </c>
      <c r="G22" s="17"/>
      <c r="H22" s="17"/>
      <c r="I22" s="20"/>
      <c r="J22" s="21">
        <v>2</v>
      </c>
      <c r="K22" s="97" t="s">
        <v>22</v>
      </c>
      <c r="L22" s="16"/>
      <c r="M22" s="33"/>
      <c r="N22" s="85"/>
      <c r="O22" s="19"/>
      <c r="P22" s="17"/>
      <c r="Q22" s="33"/>
      <c r="R22" s="16"/>
      <c r="S22" s="17"/>
      <c r="T22" s="20"/>
      <c r="U22" s="110" t="s">
        <v>101</v>
      </c>
      <c r="V22" s="110" t="s">
        <v>85</v>
      </c>
      <c r="W22" s="114" t="s">
        <v>123</v>
      </c>
    </row>
    <row r="23" spans="1:23" s="34" customFormat="1" x14ac:dyDescent="0.25">
      <c r="A23" s="104" t="s">
        <v>153</v>
      </c>
      <c r="B23" s="105" t="s">
        <v>67</v>
      </c>
      <c r="C23" s="32"/>
      <c r="D23" s="15" t="s">
        <v>21</v>
      </c>
      <c r="E23" s="117"/>
      <c r="F23" s="19"/>
      <c r="G23" s="17">
        <v>12</v>
      </c>
      <c r="H23" s="17"/>
      <c r="I23" s="20"/>
      <c r="J23" s="21">
        <v>3</v>
      </c>
      <c r="K23" s="97" t="s">
        <v>24</v>
      </c>
      <c r="L23" s="16"/>
      <c r="M23" s="33"/>
      <c r="N23" s="85"/>
      <c r="O23" s="19"/>
      <c r="P23" s="17"/>
      <c r="Q23" s="33"/>
      <c r="R23" s="16"/>
      <c r="S23" s="17"/>
      <c r="T23" s="20"/>
      <c r="U23" s="110" t="s">
        <v>102</v>
      </c>
      <c r="V23" s="110" t="s">
        <v>85</v>
      </c>
      <c r="W23" s="114" t="s">
        <v>124</v>
      </c>
    </row>
    <row r="24" spans="1:23" ht="12.75" customHeight="1" x14ac:dyDescent="0.2">
      <c r="A24" s="104" t="s">
        <v>143</v>
      </c>
      <c r="B24" s="105" t="s">
        <v>68</v>
      </c>
      <c r="C24" s="16"/>
      <c r="D24" s="17" t="s">
        <v>21</v>
      </c>
      <c r="E24" s="118"/>
      <c r="F24" s="19">
        <v>6</v>
      </c>
      <c r="G24" s="29"/>
      <c r="H24" s="17"/>
      <c r="I24" s="18"/>
      <c r="J24" s="21">
        <v>2</v>
      </c>
      <c r="K24" s="97" t="s">
        <v>22</v>
      </c>
      <c r="L24" s="22"/>
      <c r="M24" s="26"/>
      <c r="N24" s="85"/>
      <c r="O24" s="25"/>
      <c r="P24" s="23"/>
      <c r="Q24" s="26"/>
      <c r="R24" s="22"/>
      <c r="S24" s="23"/>
      <c r="T24" s="112"/>
      <c r="U24" s="110" t="s">
        <v>103</v>
      </c>
      <c r="V24" s="110" t="s">
        <v>86</v>
      </c>
      <c r="W24" s="114" t="s">
        <v>125</v>
      </c>
    </row>
    <row r="25" spans="1:23" s="34" customFormat="1" x14ac:dyDescent="0.25">
      <c r="A25" s="104" t="s">
        <v>144</v>
      </c>
      <c r="B25" s="105" t="s">
        <v>69</v>
      </c>
      <c r="C25" s="16"/>
      <c r="D25" s="17" t="s">
        <v>21</v>
      </c>
      <c r="E25" s="20"/>
      <c r="F25" s="19">
        <v>12</v>
      </c>
      <c r="G25" s="17"/>
      <c r="H25" s="17"/>
      <c r="I25" s="20"/>
      <c r="J25" s="21">
        <v>2</v>
      </c>
      <c r="K25" s="97" t="s">
        <v>22</v>
      </c>
      <c r="L25" s="16"/>
      <c r="M25" s="17"/>
      <c r="N25" s="20"/>
      <c r="O25" s="19"/>
      <c r="P25" s="17"/>
      <c r="Q25" s="33"/>
      <c r="R25" s="16"/>
      <c r="S25" s="17"/>
      <c r="T25" s="20"/>
      <c r="U25" s="110" t="s">
        <v>104</v>
      </c>
      <c r="V25" s="110" t="s">
        <v>87</v>
      </c>
      <c r="W25" s="114" t="s">
        <v>126</v>
      </c>
    </row>
    <row r="26" spans="1:23" s="34" customFormat="1" x14ac:dyDescent="0.25">
      <c r="A26" s="104" t="s">
        <v>154</v>
      </c>
      <c r="B26" s="105" t="s">
        <v>70</v>
      </c>
      <c r="C26" s="16"/>
      <c r="D26" s="17" t="s">
        <v>21</v>
      </c>
      <c r="E26" s="20"/>
      <c r="F26" s="19"/>
      <c r="G26" s="17">
        <v>12</v>
      </c>
      <c r="H26" s="17"/>
      <c r="I26" s="20"/>
      <c r="J26" s="21">
        <v>3</v>
      </c>
      <c r="K26" s="97" t="s">
        <v>24</v>
      </c>
      <c r="L26" s="16"/>
      <c r="M26" s="17"/>
      <c r="N26" s="20"/>
      <c r="O26" s="19"/>
      <c r="P26" s="17"/>
      <c r="Q26" s="33"/>
      <c r="R26" s="16"/>
      <c r="S26" s="17"/>
      <c r="T26" s="20"/>
      <c r="U26" s="110" t="s">
        <v>105</v>
      </c>
      <c r="V26" s="110" t="s">
        <v>87</v>
      </c>
      <c r="W26" s="114" t="s">
        <v>127</v>
      </c>
    </row>
    <row r="27" spans="1:23" s="34" customFormat="1" x14ac:dyDescent="0.25">
      <c r="A27" s="104" t="s">
        <v>157</v>
      </c>
      <c r="B27" s="108" t="s">
        <v>77</v>
      </c>
      <c r="C27" s="16"/>
      <c r="D27" s="17" t="s">
        <v>21</v>
      </c>
      <c r="E27" s="20"/>
      <c r="F27" s="19"/>
      <c r="G27" s="17">
        <v>6</v>
      </c>
      <c r="H27" s="17"/>
      <c r="I27" s="20"/>
      <c r="J27" s="21">
        <v>1</v>
      </c>
      <c r="K27" s="97" t="s">
        <v>24</v>
      </c>
      <c r="L27" s="16"/>
      <c r="M27" s="17"/>
      <c r="N27" s="20"/>
      <c r="O27" s="19"/>
      <c r="P27" s="17"/>
      <c r="Q27" s="33"/>
      <c r="R27" s="16"/>
      <c r="S27" s="17"/>
      <c r="T27" s="20"/>
      <c r="U27" s="110" t="s">
        <v>94</v>
      </c>
      <c r="V27" s="109" t="s">
        <v>83</v>
      </c>
      <c r="W27" s="114" t="s">
        <v>134</v>
      </c>
    </row>
    <row r="28" spans="1:23" s="34" customFormat="1" x14ac:dyDescent="0.25">
      <c r="A28" s="104" t="s">
        <v>145</v>
      </c>
      <c r="B28" s="107" t="s">
        <v>71</v>
      </c>
      <c r="C28" s="16"/>
      <c r="D28" s="17"/>
      <c r="E28" s="20" t="s">
        <v>21</v>
      </c>
      <c r="F28" s="19">
        <v>12</v>
      </c>
      <c r="G28" s="17"/>
      <c r="H28" s="17"/>
      <c r="I28" s="20"/>
      <c r="J28" s="21">
        <v>2</v>
      </c>
      <c r="K28" s="97" t="s">
        <v>22</v>
      </c>
      <c r="L28" s="16"/>
      <c r="M28" s="17"/>
      <c r="N28" s="20"/>
      <c r="O28" s="19"/>
      <c r="P28" s="17"/>
      <c r="Q28" s="33"/>
      <c r="R28" s="16"/>
      <c r="S28" s="17"/>
      <c r="T28" s="20"/>
      <c r="U28" s="110" t="s">
        <v>106</v>
      </c>
      <c r="V28" s="109" t="s">
        <v>88</v>
      </c>
      <c r="W28" s="115" t="s">
        <v>128</v>
      </c>
    </row>
    <row r="29" spans="1:23" s="34" customFormat="1" x14ac:dyDescent="0.25">
      <c r="A29" s="104" t="s">
        <v>155</v>
      </c>
      <c r="B29" s="107" t="s">
        <v>72</v>
      </c>
      <c r="C29" s="16"/>
      <c r="D29" s="17"/>
      <c r="E29" s="20" t="s">
        <v>21</v>
      </c>
      <c r="F29" s="19"/>
      <c r="G29" s="17">
        <v>12</v>
      </c>
      <c r="H29" s="17"/>
      <c r="I29" s="20"/>
      <c r="J29" s="21">
        <v>3</v>
      </c>
      <c r="K29" s="97" t="s">
        <v>24</v>
      </c>
      <c r="L29" s="16"/>
      <c r="M29" s="38"/>
      <c r="N29" s="39"/>
      <c r="O29" s="19"/>
      <c r="P29" s="17"/>
      <c r="Q29" s="33"/>
      <c r="R29" s="16"/>
      <c r="S29" s="17"/>
      <c r="T29" s="20"/>
      <c r="U29" s="110" t="s">
        <v>181</v>
      </c>
      <c r="V29" s="110" t="s">
        <v>89</v>
      </c>
      <c r="W29" s="115" t="s">
        <v>129</v>
      </c>
    </row>
    <row r="30" spans="1:23" s="34" customFormat="1" x14ac:dyDescent="0.25">
      <c r="A30" s="104" t="s">
        <v>146</v>
      </c>
      <c r="B30" s="107" t="s">
        <v>73</v>
      </c>
      <c r="C30" s="16"/>
      <c r="D30" s="17"/>
      <c r="E30" s="20" t="s">
        <v>21</v>
      </c>
      <c r="F30" s="19">
        <v>12</v>
      </c>
      <c r="G30" s="17"/>
      <c r="H30" s="17"/>
      <c r="I30" s="20"/>
      <c r="J30" s="21">
        <v>3</v>
      </c>
      <c r="K30" s="97" t="s">
        <v>22</v>
      </c>
      <c r="L30" s="14"/>
      <c r="M30" s="41"/>
      <c r="N30" s="42"/>
      <c r="O30" s="43"/>
      <c r="P30" s="44"/>
      <c r="Q30" s="86"/>
      <c r="R30" s="14"/>
      <c r="S30" s="15"/>
      <c r="T30" s="113"/>
      <c r="U30" s="110" t="s">
        <v>106</v>
      </c>
      <c r="V30" s="109" t="s">
        <v>88</v>
      </c>
      <c r="W30" s="115" t="s">
        <v>130</v>
      </c>
    </row>
    <row r="31" spans="1:23" s="34" customFormat="1" x14ac:dyDescent="0.25">
      <c r="A31" s="104" t="s">
        <v>156</v>
      </c>
      <c r="B31" s="107" t="s">
        <v>74</v>
      </c>
      <c r="C31" s="16"/>
      <c r="D31" s="17"/>
      <c r="E31" s="20" t="s">
        <v>21</v>
      </c>
      <c r="F31" s="19"/>
      <c r="G31" s="45">
        <v>16</v>
      </c>
      <c r="H31" s="45"/>
      <c r="I31" s="46"/>
      <c r="J31" s="124">
        <v>3</v>
      </c>
      <c r="K31" s="97" t="s">
        <v>24</v>
      </c>
      <c r="L31" s="47"/>
      <c r="M31" s="48"/>
      <c r="N31" s="49"/>
      <c r="O31" s="50"/>
      <c r="P31" s="48"/>
      <c r="Q31" s="51"/>
      <c r="R31" s="47"/>
      <c r="S31" s="48"/>
      <c r="T31" s="49"/>
      <c r="U31" s="110" t="s">
        <v>106</v>
      </c>
      <c r="V31" s="109" t="s">
        <v>88</v>
      </c>
      <c r="W31" s="115" t="s">
        <v>131</v>
      </c>
    </row>
    <row r="32" spans="1:23" s="34" customFormat="1" x14ac:dyDescent="0.25">
      <c r="A32" s="104" t="s">
        <v>162</v>
      </c>
      <c r="B32" s="107" t="s">
        <v>75</v>
      </c>
      <c r="C32" s="16"/>
      <c r="D32" s="17"/>
      <c r="E32" s="20" t="s">
        <v>21</v>
      </c>
      <c r="F32" s="19">
        <v>6</v>
      </c>
      <c r="G32" s="17">
        <v>12</v>
      </c>
      <c r="H32" s="17"/>
      <c r="I32" s="20"/>
      <c r="J32" s="21">
        <v>4</v>
      </c>
      <c r="K32" s="97" t="s">
        <v>22</v>
      </c>
      <c r="L32" s="16"/>
      <c r="M32" s="38"/>
      <c r="N32" s="39"/>
      <c r="O32" s="19"/>
      <c r="P32" s="17"/>
      <c r="Q32" s="33"/>
      <c r="R32" s="16"/>
      <c r="S32" s="17"/>
      <c r="T32" s="20"/>
      <c r="U32" s="110" t="s">
        <v>107</v>
      </c>
      <c r="V32" s="110" t="s">
        <v>90</v>
      </c>
      <c r="W32" s="115" t="s">
        <v>132</v>
      </c>
    </row>
    <row r="33" spans="1:23" s="34" customFormat="1" x14ac:dyDescent="0.25">
      <c r="A33" s="104" t="s">
        <v>163</v>
      </c>
      <c r="B33" s="107" t="s">
        <v>76</v>
      </c>
      <c r="C33" s="16"/>
      <c r="D33" s="17"/>
      <c r="E33" s="20" t="s">
        <v>21</v>
      </c>
      <c r="F33" s="19">
        <v>6</v>
      </c>
      <c r="G33" s="17">
        <v>14</v>
      </c>
      <c r="H33" s="17"/>
      <c r="I33" s="20"/>
      <c r="J33" s="21">
        <v>5</v>
      </c>
      <c r="K33" s="97" t="s">
        <v>22</v>
      </c>
      <c r="L33" s="16"/>
      <c r="M33" s="17"/>
      <c r="N33" s="20"/>
      <c r="O33" s="19"/>
      <c r="P33" s="17"/>
      <c r="Q33" s="33"/>
      <c r="R33" s="16"/>
      <c r="S33" s="17"/>
      <c r="T33" s="20"/>
      <c r="U33" s="110" t="s">
        <v>106</v>
      </c>
      <c r="V33" s="109" t="s">
        <v>88</v>
      </c>
      <c r="W33" s="115" t="s">
        <v>133</v>
      </c>
    </row>
    <row r="34" spans="1:23" s="34" customFormat="1" ht="12.75" customHeight="1" x14ac:dyDescent="0.25">
      <c r="A34" s="104" t="s">
        <v>147</v>
      </c>
      <c r="B34" s="105" t="s">
        <v>78</v>
      </c>
      <c r="C34" s="16"/>
      <c r="D34" s="17"/>
      <c r="E34" s="20" t="s">
        <v>21</v>
      </c>
      <c r="F34" s="19">
        <v>6</v>
      </c>
      <c r="G34" s="17"/>
      <c r="H34" s="17"/>
      <c r="I34" s="20"/>
      <c r="J34" s="21">
        <v>2</v>
      </c>
      <c r="K34" s="97" t="s">
        <v>22</v>
      </c>
      <c r="L34" s="16"/>
      <c r="M34" s="17"/>
      <c r="N34" s="20"/>
      <c r="O34" s="19"/>
      <c r="P34" s="17"/>
      <c r="Q34" s="33"/>
      <c r="R34" s="16"/>
      <c r="S34" s="17"/>
      <c r="T34" s="20"/>
      <c r="U34" s="110" t="s">
        <v>95</v>
      </c>
      <c r="V34" s="109" t="s">
        <v>80</v>
      </c>
      <c r="W34" s="114" t="s">
        <v>135</v>
      </c>
    </row>
    <row r="35" spans="1:23" s="34" customFormat="1" x14ac:dyDescent="0.25">
      <c r="A35" s="104" t="s">
        <v>164</v>
      </c>
      <c r="B35" s="105" t="s">
        <v>79</v>
      </c>
      <c r="C35" s="16"/>
      <c r="D35" s="17"/>
      <c r="E35" s="20" t="s">
        <v>21</v>
      </c>
      <c r="F35" s="19">
        <v>6</v>
      </c>
      <c r="G35" s="17">
        <v>6</v>
      </c>
      <c r="H35" s="17"/>
      <c r="I35" s="20"/>
      <c r="J35" s="21">
        <v>3</v>
      </c>
      <c r="K35" s="97" t="s">
        <v>22</v>
      </c>
      <c r="L35" s="16"/>
      <c r="M35" s="17"/>
      <c r="N35" s="20"/>
      <c r="O35" s="19"/>
      <c r="P35" s="17"/>
      <c r="Q35" s="33"/>
      <c r="R35" s="16"/>
      <c r="S35" s="17"/>
      <c r="T35" s="20"/>
      <c r="U35" s="111" t="s">
        <v>108</v>
      </c>
      <c r="V35" s="109" t="s">
        <v>83</v>
      </c>
      <c r="W35" s="114" t="s">
        <v>136</v>
      </c>
    </row>
    <row r="36" spans="1:23" s="34" customFormat="1" x14ac:dyDescent="0.25">
      <c r="A36" s="138" t="s">
        <v>25</v>
      </c>
      <c r="B36" s="139"/>
      <c r="C36" s="52">
        <f>SUMIF(C8:C35,"=x",$F8:$F35)+SUMIF(C8:C35,"=x",$G8:$G35)+SUMIF(C8:C35,"=x",$H8:$H35)+SUMIF(C8:C35,"=x",$I8:$I35)</f>
        <v>132</v>
      </c>
      <c r="D36" s="53">
        <f>SUMIF(D8:D35,"=x",$F8:$F35)+SUMIF(D8:D35,"=x",$G8:$G35)+SUMIF(D8:D35,"=x",$H8:$H35)+SUMIF(D8:D35,"=x",$I8:$I35)</f>
        <v>116</v>
      </c>
      <c r="E36" s="53">
        <f>SUMIF(E8:E35,"=x",$F8:$F35)+SUMIF(E8:E35,"=x",$G8:$G35)+SUMIF(E8:E35,"=x",$H8:$H35)+SUMIF(E8:E35,"=x",$I8:$I35)</f>
        <v>108</v>
      </c>
      <c r="F36" s="140">
        <f>SUM(C36:E36)</f>
        <v>356</v>
      </c>
      <c r="G36" s="141"/>
      <c r="H36" s="141"/>
      <c r="I36" s="141"/>
      <c r="J36" s="141"/>
      <c r="K36" s="142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 s="34" customFormat="1" x14ac:dyDescent="0.25">
      <c r="A37" s="146" t="s">
        <v>26</v>
      </c>
      <c r="B37" s="147"/>
      <c r="C37" s="57">
        <f>SUMIF(C8:C35,"=x",$J8:$J35)</f>
        <v>29</v>
      </c>
      <c r="D37" s="58">
        <f>SUMIF(D8:D35,"=x",$J8:$J35)</f>
        <v>26</v>
      </c>
      <c r="E37" s="58">
        <f>SUMIF(E8:E35,"=x",$J8:$J35)</f>
        <v>25</v>
      </c>
      <c r="F37" s="148">
        <f>SUM(C37:E37)</f>
        <v>80</v>
      </c>
      <c r="G37" s="164"/>
      <c r="H37" s="164"/>
      <c r="I37" s="164"/>
      <c r="J37" s="164"/>
      <c r="K37" s="165"/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 s="34" customFormat="1" x14ac:dyDescent="0.25">
      <c r="A38" s="130" t="s">
        <v>27</v>
      </c>
      <c r="B38" s="131"/>
      <c r="C38" s="62">
        <f>SUMPRODUCT(--(C8:C35="x"),--($K8:$K35="K(5)"))</f>
        <v>7</v>
      </c>
      <c r="D38" s="63">
        <f>SUMPRODUCT(--(D8:D35="x"),--($K8:$K35="K(5)"))</f>
        <v>5</v>
      </c>
      <c r="E38" s="63">
        <f>SUMPRODUCT(--(E8:E35="x"),--($K8:$K35="K(5)"))</f>
        <v>6</v>
      </c>
      <c r="F38" s="132">
        <f>SUM(C38:E38)</f>
        <v>18</v>
      </c>
      <c r="G38" s="154"/>
      <c r="H38" s="154"/>
      <c r="I38" s="154"/>
      <c r="J38" s="154"/>
      <c r="K38" s="155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</row>
    <row r="39" spans="1:23" s="34" customFormat="1" x14ac:dyDescent="0.25">
      <c r="A39" s="146" t="s">
        <v>48</v>
      </c>
      <c r="B39" s="166"/>
      <c r="C39" s="58">
        <f>SUMIF($A5:$A38,$A37,C5:C38)</f>
        <v>29</v>
      </c>
      <c r="D39" s="58">
        <f>SUMIF($A5:$A38,$A37,D5:D38)</f>
        <v>26</v>
      </c>
      <c r="E39" s="103">
        <f>SUMIF($A5:$A38,$A37,E5:E38)</f>
        <v>25</v>
      </c>
      <c r="F39" s="167">
        <f>SUM(C39:E39)</f>
        <v>80</v>
      </c>
      <c r="G39" s="168"/>
      <c r="H39" s="168"/>
      <c r="I39" s="168"/>
      <c r="J39" s="168"/>
      <c r="K39" s="169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</row>
    <row r="40" spans="1:23" s="34" customFormat="1" x14ac:dyDescent="0.25">
      <c r="A40" s="92" t="s">
        <v>28</v>
      </c>
      <c r="B40" s="93"/>
      <c r="C40" s="94"/>
      <c r="D40" s="94"/>
      <c r="E40" s="94"/>
      <c r="F40" s="94"/>
      <c r="G40" s="94"/>
      <c r="H40" s="94"/>
      <c r="I40" s="94"/>
      <c r="J40" s="94"/>
      <c r="K40" s="95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</row>
    <row r="41" spans="1:23" s="34" customFormat="1" x14ac:dyDescent="0.25">
      <c r="A41" s="40" t="s">
        <v>165</v>
      </c>
      <c r="B41" s="96" t="s">
        <v>10</v>
      </c>
      <c r="C41" s="16"/>
      <c r="D41" s="17"/>
      <c r="E41" s="17" t="s">
        <v>21</v>
      </c>
      <c r="F41" s="16"/>
      <c r="G41" s="17"/>
      <c r="H41" s="17"/>
      <c r="I41" s="20"/>
      <c r="J41" s="21">
        <v>0</v>
      </c>
      <c r="K41" s="97" t="s">
        <v>22</v>
      </c>
      <c r="L41" s="64"/>
      <c r="M41" s="41"/>
      <c r="N41" s="27"/>
      <c r="O41" s="64"/>
      <c r="P41" s="41"/>
      <c r="Q41" s="27"/>
      <c r="R41" s="64"/>
      <c r="S41" s="65"/>
      <c r="T41" s="66"/>
      <c r="U41" s="120" t="s">
        <v>99</v>
      </c>
      <c r="V41" s="120" t="s">
        <v>80</v>
      </c>
      <c r="W41" s="101" t="s">
        <v>11</v>
      </c>
    </row>
    <row r="42" spans="1:23" s="34" customFormat="1" x14ac:dyDescent="0.25">
      <c r="A42" s="138" t="s">
        <v>25</v>
      </c>
      <c r="B42" s="139"/>
      <c r="C42" s="52">
        <f>SUMIF(C41:C41,"=x",$F41:$F41)+SUMIF(C41:C41,"=x",$G41:$G41)+SUMIF(C41:C41,"=x",$H41:$H41)+SUMIF(C41:C41,"=x",$I41:$I41)</f>
        <v>0</v>
      </c>
      <c r="D42" s="53">
        <f>SUMIF(D41:D41,"=x",$F41:$F41)+SUMIF(D41:D41,"=x",$G41:$G41)+SUMIF(D41:D41,"=x",$H41:$H41)+SUMIF(D41:D41,"=x",$I41:$I41)</f>
        <v>0</v>
      </c>
      <c r="E42" s="53">
        <f>SUMIF(E41:E41,"=x",$F41:$F41)+SUMIF(E41:E41,"=x",$G41:$G41)+SUMIF(E41:E41,"=x",$H41:$H41)+SUMIF(E41:E41,"=x",$I41:$I41)</f>
        <v>0</v>
      </c>
      <c r="F42" s="140">
        <f>SUM(C42:E42)</f>
        <v>0</v>
      </c>
      <c r="G42" s="141"/>
      <c r="H42" s="141"/>
      <c r="I42" s="141"/>
      <c r="J42" s="141"/>
      <c r="K42" s="142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</row>
    <row r="43" spans="1:23" s="34" customFormat="1" x14ac:dyDescent="0.25">
      <c r="A43" s="146" t="s">
        <v>26</v>
      </c>
      <c r="B43" s="147"/>
      <c r="C43" s="57">
        <f>SUMIF(C41:C41,"=x",$J41:$J41)</f>
        <v>0</v>
      </c>
      <c r="D43" s="58">
        <f>SUMIF(D41:D41,"=x",$J41:$J41)</f>
        <v>0</v>
      </c>
      <c r="E43" s="58">
        <f>SUMIF(E41:E41,"=x",$J41:$J41)</f>
        <v>0</v>
      </c>
      <c r="F43" s="148">
        <f>SUM(C43:E43)</f>
        <v>0</v>
      </c>
      <c r="G43" s="164"/>
      <c r="H43" s="164"/>
      <c r="I43" s="164"/>
      <c r="J43" s="164"/>
      <c r="K43" s="165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</row>
    <row r="44" spans="1:23" s="34" customFormat="1" x14ac:dyDescent="0.25">
      <c r="A44" s="130" t="s">
        <v>27</v>
      </c>
      <c r="B44" s="131"/>
      <c r="C44" s="62">
        <f>SUMPRODUCT(--(C41:C41="x"),--($K41:$K41="K(5)"))</f>
        <v>0</v>
      </c>
      <c r="D44" s="63">
        <f>SUMPRODUCT(--(D41:D41="x"),--($K41:$K41="K(5)"))</f>
        <v>0</v>
      </c>
      <c r="E44" s="63">
        <f>SUMPRODUCT(--(E41:E41="x"),--($K41:$K41="K(5)"))</f>
        <v>1</v>
      </c>
      <c r="F44" s="132">
        <f>SUM(C44:E44)</f>
        <v>1</v>
      </c>
      <c r="G44" s="154"/>
      <c r="H44" s="154"/>
      <c r="I44" s="154"/>
      <c r="J44" s="154"/>
      <c r="K44" s="155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</row>
    <row r="45" spans="1:23" s="34" customFormat="1" x14ac:dyDescent="0.25">
      <c r="A45" s="73" t="s">
        <v>50</v>
      </c>
      <c r="B45" s="74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/>
    </row>
    <row r="46" spans="1:23" s="34" customFormat="1" x14ac:dyDescent="0.25">
      <c r="A46" s="40" t="s">
        <v>168</v>
      </c>
      <c r="B46" s="119" t="s">
        <v>166</v>
      </c>
      <c r="C46" s="14"/>
      <c r="D46" s="15" t="s">
        <v>21</v>
      </c>
      <c r="E46" s="15"/>
      <c r="F46" s="16"/>
      <c r="G46" s="17">
        <v>12</v>
      </c>
      <c r="H46" s="17"/>
      <c r="I46" s="33"/>
      <c r="J46" s="21">
        <v>2</v>
      </c>
      <c r="K46" s="20" t="s">
        <v>24</v>
      </c>
      <c r="L46" s="14"/>
      <c r="M46" s="70"/>
      <c r="N46" s="42"/>
      <c r="O46" s="71"/>
      <c r="P46" s="41"/>
      <c r="Q46" s="87"/>
      <c r="R46" s="64"/>
      <c r="S46" s="65"/>
      <c r="T46" s="72"/>
      <c r="U46" s="36" t="s">
        <v>173</v>
      </c>
      <c r="V46" s="31" t="s">
        <v>174</v>
      </c>
      <c r="W46" s="110" t="s">
        <v>171</v>
      </c>
    </row>
    <row r="47" spans="1:23" s="34" customFormat="1" x14ac:dyDescent="0.25">
      <c r="A47" s="40" t="s">
        <v>176</v>
      </c>
      <c r="B47" s="125" t="s">
        <v>177</v>
      </c>
      <c r="C47" s="16"/>
      <c r="D47" s="17" t="s">
        <v>21</v>
      </c>
      <c r="E47" s="17"/>
      <c r="F47" s="16"/>
      <c r="G47" s="17">
        <v>12</v>
      </c>
      <c r="I47" s="33"/>
      <c r="J47" s="21">
        <v>2</v>
      </c>
      <c r="K47" s="20" t="s">
        <v>24</v>
      </c>
      <c r="L47" s="14"/>
      <c r="M47" s="70"/>
      <c r="N47" s="42"/>
      <c r="O47" s="71"/>
      <c r="P47" s="41"/>
      <c r="Q47" s="87"/>
      <c r="R47" s="64"/>
      <c r="S47" s="65"/>
      <c r="T47" s="72"/>
      <c r="U47" s="36" t="s">
        <v>173</v>
      </c>
      <c r="V47" s="31" t="s">
        <v>174</v>
      </c>
      <c r="W47" s="110" t="s">
        <v>178</v>
      </c>
    </row>
    <row r="48" spans="1:23" s="34" customFormat="1" x14ac:dyDescent="0.25">
      <c r="A48" s="40" t="s">
        <v>169</v>
      </c>
      <c r="B48" s="119" t="s">
        <v>167</v>
      </c>
      <c r="C48" s="14"/>
      <c r="D48" s="15"/>
      <c r="E48" s="15" t="s">
        <v>21</v>
      </c>
      <c r="F48" s="16"/>
      <c r="G48" s="17">
        <v>12</v>
      </c>
      <c r="H48" s="17"/>
      <c r="I48" s="33"/>
      <c r="J48" s="21">
        <v>2</v>
      </c>
      <c r="K48" s="20" t="s">
        <v>24</v>
      </c>
      <c r="L48" s="14"/>
      <c r="M48" s="70"/>
      <c r="N48" s="42"/>
      <c r="O48" s="71"/>
      <c r="P48" s="41"/>
      <c r="Q48" s="87"/>
      <c r="R48" s="64"/>
      <c r="S48" s="65"/>
      <c r="T48" s="72"/>
      <c r="U48" s="36" t="s">
        <v>173</v>
      </c>
      <c r="V48" s="31" t="s">
        <v>174</v>
      </c>
      <c r="W48" s="110" t="s">
        <v>172</v>
      </c>
    </row>
    <row r="49" spans="1:23" s="34" customFormat="1" x14ac:dyDescent="0.25">
      <c r="A49" s="138" t="s">
        <v>25</v>
      </c>
      <c r="B49" s="139"/>
      <c r="C49" s="52">
        <f>SUMIF(C46:C48,"=x",$F46:$F48)+SUMIF(C46:C48,"=x",$G46:$G48)+SUMIF(C46:C48,"=x",$H46:$H48)+SUMIF(C46:C48,"=x",$I46:$I48)</f>
        <v>0</v>
      </c>
      <c r="D49" s="53">
        <f>SUMIF(D46:D48,"=x",$F46:$F48)+SUMIF(D46:D48,"=x",$G46:$G48)+SUMIF(D46:D48,"=x",$H46:$H48)+SUMIF(D46:D48,"=x",$I46:$I48)</f>
        <v>24</v>
      </c>
      <c r="E49" s="53">
        <f>SUMIF(E46:E48,"=x",$F46:$F48)+SUMIF(E46:E48,"=x",$G46:$G48)+SUMIF(E46:E48,"=x",$H46:$H48)+SUMIF(E46:E48,"=x",$I46:$I48)</f>
        <v>12</v>
      </c>
      <c r="F49" s="140">
        <f>SUM(C49:E49)</f>
        <v>36</v>
      </c>
      <c r="G49" s="141"/>
      <c r="H49" s="141"/>
      <c r="I49" s="141"/>
      <c r="J49" s="141"/>
      <c r="K49" s="142"/>
      <c r="L49" s="143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5"/>
    </row>
    <row r="50" spans="1:23" s="34" customFormat="1" x14ac:dyDescent="0.25">
      <c r="A50" s="146" t="s">
        <v>26</v>
      </c>
      <c r="B50" s="147"/>
      <c r="C50" s="57">
        <f>SUMIF(C46:C48,"=x",$J46:$J48)</f>
        <v>0</v>
      </c>
      <c r="D50" s="58">
        <f>SUMIF(D46:D48,"=x",$J46:$J48)</f>
        <v>4</v>
      </c>
      <c r="E50" s="58">
        <f>SUMIF(E46:E48,"=x",$J46:$J48)</f>
        <v>2</v>
      </c>
      <c r="F50" s="148">
        <f>SUM(C50:E50)</f>
        <v>6</v>
      </c>
      <c r="G50" s="164"/>
      <c r="H50" s="164"/>
      <c r="I50" s="164"/>
      <c r="J50" s="164"/>
      <c r="K50" s="165"/>
      <c r="L50" s="151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</row>
    <row r="51" spans="1:23" s="34" customFormat="1" x14ac:dyDescent="0.25">
      <c r="A51" s="130" t="s">
        <v>27</v>
      </c>
      <c r="B51" s="131"/>
      <c r="C51" s="62">
        <f>SUMPRODUCT(--(C46:C48="x"),--($K46:$K48="K(5)"))</f>
        <v>0</v>
      </c>
      <c r="D51" s="63">
        <f>SUMPRODUCT(--(D46:D48="x"),--($K46:$K48="K(5)"))</f>
        <v>0</v>
      </c>
      <c r="E51" s="63">
        <f>SUMPRODUCT(--(E46:E48="x"),--($K46:$K48="K(5)"))</f>
        <v>0</v>
      </c>
      <c r="F51" s="132">
        <f>SUM(C51:E51)</f>
        <v>0</v>
      </c>
      <c r="G51" s="154"/>
      <c r="H51" s="154"/>
      <c r="I51" s="154"/>
      <c r="J51" s="154"/>
      <c r="K51" s="155"/>
      <c r="L51" s="135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7"/>
    </row>
    <row r="52" spans="1:23" s="34" customFormat="1" x14ac:dyDescent="0.25">
      <c r="A52" s="73" t="s">
        <v>29</v>
      </c>
      <c r="B52" s="74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9"/>
    </row>
    <row r="53" spans="1:23" s="34" customFormat="1" x14ac:dyDescent="0.25">
      <c r="A53" s="138" t="s">
        <v>25</v>
      </c>
      <c r="B53" s="139"/>
      <c r="C53" s="52">
        <f t="shared" ref="C53:E55" si="0">SUMIF($A4:$A52,$A53,C4:C52)</f>
        <v>132</v>
      </c>
      <c r="D53" s="53">
        <f t="shared" si="0"/>
        <v>140</v>
      </c>
      <c r="E53" s="53">
        <f t="shared" si="0"/>
        <v>120</v>
      </c>
      <c r="F53" s="140">
        <f>SUM(C53:E53)</f>
        <v>392</v>
      </c>
      <c r="G53" s="141"/>
      <c r="H53" s="141"/>
      <c r="I53" s="141"/>
      <c r="J53" s="141"/>
      <c r="K53" s="142"/>
      <c r="L53" s="143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5"/>
    </row>
    <row r="54" spans="1:23" s="34" customFormat="1" x14ac:dyDescent="0.25">
      <c r="A54" s="146" t="s">
        <v>26</v>
      </c>
      <c r="B54" s="147"/>
      <c r="C54" s="57">
        <f t="shared" si="0"/>
        <v>29</v>
      </c>
      <c r="D54" s="58">
        <f t="shared" si="0"/>
        <v>30</v>
      </c>
      <c r="E54" s="58">
        <f t="shared" si="0"/>
        <v>27</v>
      </c>
      <c r="F54" s="148">
        <f>SUM(C54:E54)</f>
        <v>86</v>
      </c>
      <c r="G54" s="164"/>
      <c r="H54" s="164"/>
      <c r="I54" s="164"/>
      <c r="J54" s="164"/>
      <c r="K54" s="165"/>
      <c r="L54" s="151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3"/>
    </row>
    <row r="55" spans="1:23" s="34" customFormat="1" x14ac:dyDescent="0.25">
      <c r="A55" s="130" t="s">
        <v>27</v>
      </c>
      <c r="B55" s="131"/>
      <c r="C55" s="62">
        <f t="shared" si="0"/>
        <v>7</v>
      </c>
      <c r="D55" s="63">
        <f t="shared" si="0"/>
        <v>5</v>
      </c>
      <c r="E55" s="63">
        <f t="shared" si="0"/>
        <v>7</v>
      </c>
      <c r="F55" s="132">
        <f>SUM(C55:E55)</f>
        <v>19</v>
      </c>
      <c r="G55" s="154"/>
      <c r="H55" s="154"/>
      <c r="I55" s="154"/>
      <c r="J55" s="154"/>
      <c r="K55" s="155"/>
      <c r="L55" s="151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3"/>
    </row>
    <row r="56" spans="1:23" s="34" customFormat="1" ht="13.5" thickBot="1" x14ac:dyDescent="0.3">
      <c r="A56" s="156" t="s">
        <v>30</v>
      </c>
      <c r="B56" s="157"/>
      <c r="C56" s="98">
        <v>30</v>
      </c>
      <c r="D56" s="99">
        <v>30</v>
      </c>
      <c r="E56" s="99">
        <v>26</v>
      </c>
      <c r="F56" s="158">
        <f>SUM(C56:E56)</f>
        <v>86</v>
      </c>
      <c r="G56" s="159"/>
      <c r="H56" s="159"/>
      <c r="I56" s="159"/>
      <c r="J56" s="159"/>
      <c r="K56" s="160"/>
      <c r="L56" s="161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3"/>
    </row>
    <row r="57" spans="1:23" s="34" customFormat="1" x14ac:dyDescent="0.25">
      <c r="A57" s="73" t="s">
        <v>49</v>
      </c>
      <c r="B57" s="74"/>
      <c r="C57" s="67"/>
      <c r="D57" s="67"/>
      <c r="E57" s="6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84"/>
    </row>
    <row r="58" spans="1:23" s="34" customFormat="1" x14ac:dyDescent="0.25">
      <c r="A58" s="128" t="s">
        <v>182</v>
      </c>
      <c r="B58" s="100" t="s">
        <v>1</v>
      </c>
      <c r="C58" s="16"/>
      <c r="D58" s="17"/>
      <c r="E58" s="17" t="s">
        <v>21</v>
      </c>
      <c r="F58" s="16"/>
      <c r="G58" s="17"/>
      <c r="H58" s="17"/>
      <c r="I58" s="129">
        <v>19</v>
      </c>
      <c r="J58" s="21">
        <v>2</v>
      </c>
      <c r="K58" s="97" t="s">
        <v>23</v>
      </c>
      <c r="L58" s="14" t="s">
        <v>179</v>
      </c>
      <c r="M58" s="126" t="s">
        <v>168</v>
      </c>
      <c r="N58" s="127" t="s">
        <v>166</v>
      </c>
      <c r="O58" s="32"/>
      <c r="P58" s="35"/>
      <c r="Q58" s="102"/>
      <c r="R58" s="64"/>
      <c r="S58" s="65"/>
      <c r="T58" s="37"/>
      <c r="U58" s="122" t="s">
        <v>173</v>
      </c>
      <c r="V58" s="121" t="s">
        <v>174</v>
      </c>
      <c r="W58" s="123" t="s">
        <v>2</v>
      </c>
    </row>
    <row r="59" spans="1:23" s="34" customFormat="1" x14ac:dyDescent="0.25">
      <c r="A59" s="138" t="s">
        <v>25</v>
      </c>
      <c r="B59" s="139"/>
      <c r="C59" s="52">
        <f>SUMIF(C58:C58,"=x",$F58:$F58)+SUMIF(C58:C58,"=x",$G58:$G58)+SUMIF(C58:C58,"=x",$H58:$H58)+SUMIF(C58:C58,"=x",$I58:$I58)</f>
        <v>0</v>
      </c>
      <c r="D59" s="53">
        <f>SUMIF(D58:D58,"=x",$F58:$F58)+SUMIF(D58:D58,"=x",$G58:$G58)+SUMIF(D58:D58,"=x",$H58:$H58)+SUMIF(D58:D58,"=x",$I58:$I58)</f>
        <v>0</v>
      </c>
      <c r="E59" s="53">
        <f>SUMIF(E58:E58,"=x",$F58:$F58)+SUMIF(E58:E58,"=x",$G58:$G58)+SUMIF(E58:E58,"=x",$H58:$H58)+SUMIF(E58:E58,"=x",$I58:$I58)</f>
        <v>19</v>
      </c>
      <c r="F59" s="140">
        <f>SUM(C59:E59)</f>
        <v>19</v>
      </c>
      <c r="G59" s="141"/>
      <c r="H59" s="141"/>
      <c r="I59" s="141"/>
      <c r="J59" s="141"/>
      <c r="K59" s="142"/>
      <c r="L59" s="143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5"/>
    </row>
    <row r="60" spans="1:23" s="34" customFormat="1" x14ac:dyDescent="0.25">
      <c r="A60" s="146" t="s">
        <v>26</v>
      </c>
      <c r="B60" s="147"/>
      <c r="C60" s="76">
        <f>SUMIF(C58:C58,"=x",$J58:$J58)</f>
        <v>0</v>
      </c>
      <c r="D60" s="58">
        <f>SUMIF(D58:D58,"=x",$J58:$J58)</f>
        <v>0</v>
      </c>
      <c r="E60" s="58">
        <f>SUMIF(E58:E58,"=x",$J58:$J58)</f>
        <v>2</v>
      </c>
      <c r="F60" s="148">
        <f>SUM(C60:E60)</f>
        <v>2</v>
      </c>
      <c r="G60" s="149"/>
      <c r="H60" s="149"/>
      <c r="I60" s="149"/>
      <c r="J60" s="149"/>
      <c r="K60" s="150"/>
      <c r="L60" s="151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3"/>
    </row>
    <row r="61" spans="1:23" s="34" customFormat="1" x14ac:dyDescent="0.25">
      <c r="A61" s="130" t="s">
        <v>27</v>
      </c>
      <c r="B61" s="131"/>
      <c r="C61" s="77">
        <f>SUMPRODUCT(--(C58:C58="x"),--($K58:$K58="K(5)"))</f>
        <v>0</v>
      </c>
      <c r="D61" s="63">
        <f>SUMPRODUCT(--(D58:D58="x"),--($K58:$K58="K(5)"))</f>
        <v>0</v>
      </c>
      <c r="E61" s="63">
        <f>SUMPRODUCT(--(E58:E58="x"),--($K58:$K58="K(5)"))</f>
        <v>0</v>
      </c>
      <c r="F61" s="132">
        <f>SUM(C61:E61)</f>
        <v>0</v>
      </c>
      <c r="G61" s="133"/>
      <c r="H61" s="133"/>
      <c r="I61" s="133"/>
      <c r="J61" s="133"/>
      <c r="K61" s="134"/>
      <c r="L61" s="135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7"/>
    </row>
    <row r="62" spans="1:23" s="34" customFormat="1" x14ac:dyDescent="0.2">
      <c r="C62" s="3"/>
      <c r="D62" s="3"/>
      <c r="E62" s="3"/>
      <c r="F62" s="3"/>
      <c r="G62" s="3"/>
      <c r="H62" s="3"/>
      <c r="I62" s="3"/>
      <c r="J62" s="3"/>
      <c r="K62" s="2"/>
      <c r="L62" s="3"/>
      <c r="M62" s="4"/>
      <c r="N62" s="4"/>
      <c r="O62" s="3"/>
      <c r="P62" s="4"/>
      <c r="Q62" s="4"/>
      <c r="R62" s="3"/>
      <c r="S62" s="3"/>
      <c r="T62" s="3"/>
      <c r="U62" s="3"/>
      <c r="V62" s="3"/>
    </row>
    <row r="64" spans="1:23" x14ac:dyDescent="0.2">
      <c r="A64" s="78" t="s">
        <v>12</v>
      </c>
    </row>
    <row r="65" spans="1:1" x14ac:dyDescent="0.2">
      <c r="A65" s="4" t="s">
        <v>31</v>
      </c>
    </row>
    <row r="66" spans="1:1" x14ac:dyDescent="0.2">
      <c r="A66" s="4" t="s">
        <v>32</v>
      </c>
    </row>
    <row r="67" spans="1:1" x14ac:dyDescent="0.2">
      <c r="A67" s="4"/>
    </row>
    <row r="68" spans="1:1" x14ac:dyDescent="0.2">
      <c r="A68" s="78" t="s">
        <v>33</v>
      </c>
    </row>
    <row r="69" spans="1:1" x14ac:dyDescent="0.2">
      <c r="A69" s="4" t="s">
        <v>34</v>
      </c>
    </row>
    <row r="70" spans="1:1" x14ac:dyDescent="0.2">
      <c r="A70" s="4" t="s">
        <v>35</v>
      </c>
    </row>
    <row r="71" spans="1:1" x14ac:dyDescent="0.2">
      <c r="A71" s="4" t="s">
        <v>36</v>
      </c>
    </row>
    <row r="72" spans="1:1" x14ac:dyDescent="0.2">
      <c r="A72" s="4" t="s">
        <v>37</v>
      </c>
    </row>
    <row r="73" spans="1:1" x14ac:dyDescent="0.2">
      <c r="A73" s="4"/>
    </row>
    <row r="75" spans="1:1" x14ac:dyDescent="0.2">
      <c r="A75" s="78" t="s">
        <v>38</v>
      </c>
    </row>
    <row r="76" spans="1:1" x14ac:dyDescent="0.2">
      <c r="A76" s="4" t="s">
        <v>39</v>
      </c>
    </row>
    <row r="77" spans="1:1" x14ac:dyDescent="0.2">
      <c r="A77" s="4" t="s">
        <v>40</v>
      </c>
    </row>
    <row r="78" spans="1:1" x14ac:dyDescent="0.2">
      <c r="A78" s="4" t="s">
        <v>41</v>
      </c>
    </row>
    <row r="79" spans="1:1" x14ac:dyDescent="0.2">
      <c r="A79" s="4" t="s">
        <v>42</v>
      </c>
    </row>
    <row r="81" spans="1:1" x14ac:dyDescent="0.2">
      <c r="A81" s="78" t="s">
        <v>43</v>
      </c>
    </row>
    <row r="82" spans="1:1" x14ac:dyDescent="0.2">
      <c r="A82" s="79" t="s">
        <v>44</v>
      </c>
    </row>
    <row r="83" spans="1:1" x14ac:dyDescent="0.2">
      <c r="A83" s="80" t="s">
        <v>45</v>
      </c>
    </row>
    <row r="84" spans="1:1" x14ac:dyDescent="0.2">
      <c r="A84" s="4" t="s">
        <v>46</v>
      </c>
    </row>
  </sheetData>
  <mergeCells count="56">
    <mergeCell ref="A37:B37"/>
    <mergeCell ref="F37:K37"/>
    <mergeCell ref="L5:N5"/>
    <mergeCell ref="A5:A6"/>
    <mergeCell ref="B5:B6"/>
    <mergeCell ref="C5:E5"/>
    <mergeCell ref="F5:I5"/>
    <mergeCell ref="J5:J6"/>
    <mergeCell ref="K5:K6"/>
    <mergeCell ref="V5:V6"/>
    <mergeCell ref="W5:W6"/>
    <mergeCell ref="A36:B36"/>
    <mergeCell ref="F36:K36"/>
    <mergeCell ref="O5:Q5"/>
    <mergeCell ref="R5:T5"/>
    <mergeCell ref="U5:U6"/>
    <mergeCell ref="A38:B38"/>
    <mergeCell ref="F38:K38"/>
    <mergeCell ref="A39:B39"/>
    <mergeCell ref="F39:K39"/>
    <mergeCell ref="A42:B42"/>
    <mergeCell ref="F42:K42"/>
    <mergeCell ref="A43:B43"/>
    <mergeCell ref="F43:K43"/>
    <mergeCell ref="A44:B44"/>
    <mergeCell ref="F44:K44"/>
    <mergeCell ref="A49:B49"/>
    <mergeCell ref="F49:K49"/>
    <mergeCell ref="L49:W49"/>
    <mergeCell ref="A50:B50"/>
    <mergeCell ref="F50:K50"/>
    <mergeCell ref="L50:W50"/>
    <mergeCell ref="A51:B51"/>
    <mergeCell ref="F51:K51"/>
    <mergeCell ref="L51:W51"/>
    <mergeCell ref="A53:B53"/>
    <mergeCell ref="F53:K53"/>
    <mergeCell ref="L53:W53"/>
    <mergeCell ref="A54:B54"/>
    <mergeCell ref="F54:K54"/>
    <mergeCell ref="L54:W54"/>
    <mergeCell ref="A55:B55"/>
    <mergeCell ref="F55:K55"/>
    <mergeCell ref="L55:W55"/>
    <mergeCell ref="A56:B56"/>
    <mergeCell ref="F56:K56"/>
    <mergeCell ref="L56:W56"/>
    <mergeCell ref="A61:B61"/>
    <mergeCell ref="F61:K61"/>
    <mergeCell ref="L61:W61"/>
    <mergeCell ref="A59:B59"/>
    <mergeCell ref="F59:K59"/>
    <mergeCell ref="L59:W59"/>
    <mergeCell ref="A60:B60"/>
    <mergeCell ref="F60:K60"/>
    <mergeCell ref="L60:W60"/>
  </mergeCells>
  <printOptions horizontalCentered="1"/>
  <pageMargins left="0.19685039370078741" right="0.19685039370078741" top="0.19685039370078741" bottom="0.19685039370078741" header="0" footer="0"/>
  <pageSetup paperSize="9" scale="11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biológiatanár 3 félév levelező</vt:lpstr>
      <vt:lpstr>'biológiatanár 3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2023-08-30T14:43:00Z</cp:lastPrinted>
  <dcterms:created xsi:type="dcterms:W3CDTF">2019-06-10T15:44:25Z</dcterms:created>
  <dcterms:modified xsi:type="dcterms:W3CDTF">2023-09-14T15:13:47Z</dcterms:modified>
</cp:coreProperties>
</file>