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81AF282C-4759-47DA-8335-8B35C909E1C8}" xr6:coauthVersionLast="47" xr6:coauthVersionMax="47" xr10:uidLastSave="{00000000-0000-0000-0000-000000000000}"/>
  <bookViews>
    <workbookView xWindow="-108" yWindow="-108" windowWidth="23256" windowHeight="12576" tabRatio="712" xr2:uid="{82F82F6C-C010-4C2C-A5E6-6F5942C6F1E7}"/>
  </bookViews>
  <sheets>
    <sheet name="közös rész" sheetId="1" r:id="rId1"/>
    <sheet name="Kutató fizikus spec." sheetId="3" r:id="rId2"/>
    <sheet name="Tud. adatanalitika spec." sheetId="7" r:id="rId3"/>
    <sheet name="Biofizika spec." sheetId="4" r:id="rId4"/>
    <sheet name="összefoglaló" sheetId="6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3" l="1"/>
  <c r="O33" i="3"/>
  <c r="N23" i="3"/>
  <c r="P19" i="1"/>
  <c r="O19" i="1"/>
  <c r="P44" i="3"/>
  <c r="O44" i="3"/>
  <c r="P43" i="3"/>
  <c r="O43" i="3"/>
  <c r="P42" i="3"/>
  <c r="P17" i="4" s="1"/>
  <c r="O42" i="3"/>
  <c r="O17" i="4"/>
  <c r="P14" i="4"/>
  <c r="P23" i="3"/>
  <c r="O14" i="4"/>
  <c r="O23" i="3" s="1"/>
  <c r="P13" i="4"/>
  <c r="O13" i="4"/>
  <c r="P28" i="4"/>
  <c r="P27" i="4"/>
  <c r="P26" i="4"/>
  <c r="P25" i="4"/>
  <c r="D13" i="3"/>
  <c r="T16" i="4"/>
  <c r="T17" i="4"/>
  <c r="T21" i="7"/>
  <c r="T22" i="3"/>
  <c r="T23" i="3"/>
  <c r="S22" i="3"/>
  <c r="S23" i="3"/>
  <c r="S15" i="4"/>
  <c r="S16" i="4"/>
  <c r="S17" i="4"/>
  <c r="S21" i="7"/>
  <c r="S22" i="7"/>
  <c r="B5" i="4"/>
  <c r="N17" i="4"/>
  <c r="D12" i="3"/>
  <c r="D14" i="3"/>
  <c r="D15" i="3"/>
  <c r="D10" i="3"/>
  <c r="C6" i="3"/>
  <c r="B6" i="3"/>
  <c r="C5" i="3"/>
  <c r="B5" i="3"/>
  <c r="R16" i="4"/>
  <c r="Q16" i="4"/>
  <c r="I16" i="4"/>
  <c r="J16" i="4"/>
  <c r="K16" i="4"/>
  <c r="L16" i="4"/>
  <c r="M16" i="4"/>
  <c r="H16" i="4"/>
  <c r="B16" i="4"/>
  <c r="C16" i="4"/>
  <c r="A16" i="4"/>
  <c r="R15" i="4"/>
  <c r="Q15" i="4"/>
  <c r="M15" i="4"/>
  <c r="L15" i="4"/>
  <c r="K15" i="4"/>
  <c r="J15" i="4"/>
  <c r="I15" i="4"/>
  <c r="H15" i="4"/>
  <c r="C15" i="4"/>
  <c r="B15" i="4"/>
  <c r="A15" i="4"/>
  <c r="A22" i="3"/>
  <c r="D11" i="3" s="1"/>
  <c r="B22" i="3"/>
  <c r="C22" i="3"/>
  <c r="H22" i="3"/>
  <c r="I22" i="3"/>
  <c r="J22" i="3"/>
  <c r="K22" i="3"/>
  <c r="L22" i="3"/>
  <c r="M22" i="3"/>
  <c r="Q22" i="3"/>
  <c r="R22" i="3"/>
  <c r="A23" i="3"/>
  <c r="B23" i="3"/>
  <c r="C23" i="3"/>
  <c r="H23" i="3"/>
  <c r="I23" i="3"/>
  <c r="J23" i="3"/>
  <c r="K23" i="3"/>
  <c r="L23" i="3"/>
  <c r="M23" i="3"/>
  <c r="Q23" i="3"/>
  <c r="R23" i="3"/>
  <c r="A22" i="7"/>
  <c r="Q22" i="7"/>
  <c r="L5" i="7"/>
  <c r="L7" i="7" s="1"/>
  <c r="B21" i="7"/>
  <c r="C21" i="7"/>
  <c r="H21" i="7"/>
  <c r="I21" i="7"/>
  <c r="J21" i="7"/>
  <c r="K21" i="7"/>
  <c r="L21" i="7"/>
  <c r="M21" i="7"/>
  <c r="Q21" i="7"/>
  <c r="R21" i="7"/>
  <c r="B22" i="7"/>
  <c r="C22" i="7"/>
  <c r="H22" i="7"/>
  <c r="I22" i="7"/>
  <c r="J22" i="7"/>
  <c r="K22" i="7"/>
  <c r="L22" i="7"/>
  <c r="M22" i="7"/>
  <c r="R22" i="7"/>
  <c r="A21" i="7"/>
  <c r="C5" i="7"/>
  <c r="C6" i="7"/>
  <c r="B6" i="7"/>
  <c r="B5" i="7"/>
  <c r="C9" i="6"/>
  <c r="G9" i="6"/>
  <c r="C5" i="6"/>
  <c r="G5" i="6" s="1"/>
  <c r="C4" i="6"/>
  <c r="G4" i="6" s="1"/>
  <c r="E9" i="6"/>
  <c r="A9" i="6"/>
  <c r="E5" i="6"/>
  <c r="A5" i="6"/>
  <c r="E4" i="6"/>
  <c r="A4" i="6"/>
  <c r="F5" i="6"/>
  <c r="F6" i="6"/>
  <c r="F7" i="6"/>
  <c r="G7" i="6"/>
  <c r="F8" i="6"/>
  <c r="G8" i="6"/>
  <c r="F9" i="6"/>
  <c r="F10" i="6"/>
  <c r="F4" i="6"/>
  <c r="C5" i="4"/>
  <c r="L7" i="3"/>
  <c r="C6" i="6"/>
  <c r="G6" i="6" s="1"/>
  <c r="I17" i="4"/>
  <c r="J17" i="4"/>
  <c r="K17" i="4"/>
  <c r="H17" i="4"/>
  <c r="B17" i="4"/>
  <c r="C17" i="4"/>
  <c r="L17" i="4"/>
  <c r="L5" i="4" s="1"/>
  <c r="L6" i="4" s="1"/>
  <c r="M17" i="4"/>
  <c r="Q17" i="4"/>
  <c r="R17" i="4"/>
  <c r="A17" i="4"/>
  <c r="O28" i="4"/>
  <c r="O26" i="4"/>
  <c r="O27" i="4"/>
  <c r="O25" i="4"/>
  <c r="C10" i="6" l="1"/>
  <c r="G10" i="6" s="1"/>
</calcChain>
</file>

<file path=xl/sharedStrings.xml><?xml version="1.0" encoding="utf-8"?>
<sst xmlns="http://schemas.openxmlformats.org/spreadsheetml/2006/main" count="766" uniqueCount="450">
  <si>
    <t>Számítógépes szimulációk</t>
  </si>
  <si>
    <t>Atom- és molekulafizika</t>
  </si>
  <si>
    <t>ea</t>
  </si>
  <si>
    <t>gy</t>
  </si>
  <si>
    <t>Általános relativitáselmélet</t>
  </si>
  <si>
    <t>Kozmológia</t>
  </si>
  <si>
    <t>A részecskefizika kísérleti módszerei</t>
  </si>
  <si>
    <t>lab</t>
  </si>
  <si>
    <t>Biofizika I</t>
  </si>
  <si>
    <t>Biofizika II</t>
  </si>
  <si>
    <t>Kvantitatív modellek a sejt- és fejlődésbiológiában</t>
  </si>
  <si>
    <t>Az érzékelés biofizikája</t>
  </si>
  <si>
    <t>Környezet-biofizika</t>
  </si>
  <si>
    <t>Modern képalkotó technikák a biológiában</t>
  </si>
  <si>
    <t>Idegrendszeri modellezés</t>
  </si>
  <si>
    <t>Diplomamunka konzultáció I</t>
  </si>
  <si>
    <t>Diplomamunka konzultáció II</t>
  </si>
  <si>
    <t>Cosmology</t>
  </si>
  <si>
    <t>Biophysics I</t>
  </si>
  <si>
    <t>Biophysics II</t>
  </si>
  <si>
    <t>Polimerek és membránok biofizikája</t>
  </si>
  <si>
    <t>Kötelezően választható tárgyak</t>
  </si>
  <si>
    <t>Kötelező tárgyak</t>
  </si>
  <si>
    <t>Összesen</t>
  </si>
  <si>
    <t>Alkalmazott fizikai módszerek laboratórium</t>
  </si>
  <si>
    <t>Szakmai törzsanyag</t>
  </si>
  <si>
    <t xml:space="preserve">Tanulmányi területek </t>
  </si>
  <si>
    <t xml:space="preserve">kredit </t>
  </si>
  <si>
    <t>heti óraszám</t>
  </si>
  <si>
    <t xml:space="preserve">Alapozó ismeretek </t>
  </si>
  <si>
    <t xml:space="preserve">Szabadon választható tárgyak </t>
  </si>
  <si>
    <t xml:space="preserve">Összesen </t>
  </si>
  <si>
    <t>Diplomamunka</t>
  </si>
  <si>
    <t>Statisztikai tanulás az idegrendszerben</t>
  </si>
  <si>
    <t>Grafikus processzorok tudományos célú programozása</t>
  </si>
  <si>
    <t>Extragalaktikus asztrofizika</t>
  </si>
  <si>
    <t>Thesis Tutorial I</t>
  </si>
  <si>
    <t>Thesis Tutorial II</t>
  </si>
  <si>
    <t>Biofizika specializáció</t>
  </si>
  <si>
    <t>Élettan gyakorlat</t>
  </si>
  <si>
    <t>Bevezetés a biológiába 1.</t>
  </si>
  <si>
    <t>Bevezetés a biológiába 2.</t>
  </si>
  <si>
    <t>Bevezetés a biológiába 3.</t>
  </si>
  <si>
    <t>C9TLWX</t>
  </si>
  <si>
    <t>Dankházi Zoltán</t>
  </si>
  <si>
    <t>FWXCKF</t>
  </si>
  <si>
    <t>UWV8MX</t>
  </si>
  <si>
    <t>EPLQ7Y</t>
  </si>
  <si>
    <t>O4G072</t>
  </si>
  <si>
    <t>Papp Gábor</t>
  </si>
  <si>
    <t>GQSUZN</t>
  </si>
  <si>
    <t>Veres Gábor</t>
  </si>
  <si>
    <t>GAI394</t>
  </si>
  <si>
    <t>CG8GGL</t>
  </si>
  <si>
    <t>Czirók András</t>
  </si>
  <si>
    <t>UIP51I</t>
  </si>
  <si>
    <t>Groma István</t>
  </si>
  <si>
    <t>NZQJX3</t>
  </si>
  <si>
    <t>Derényi Imre</t>
  </si>
  <si>
    <t>Vattay Gábor</t>
  </si>
  <si>
    <t>Y4ODA6</t>
  </si>
  <si>
    <t>Csabai István</t>
  </si>
  <si>
    <t>Szabó Bálint</t>
  </si>
  <si>
    <t>AU8MFC</t>
  </si>
  <si>
    <t>kon</t>
  </si>
  <si>
    <t>x</t>
  </si>
  <si>
    <t>Frei Zsolt</t>
  </si>
  <si>
    <t>Nguyen Quang Chinh</t>
  </si>
  <si>
    <t>H7ACIP</t>
  </si>
  <si>
    <t>Kutató fizikus specializáció</t>
  </si>
  <si>
    <t>Katz Sándor</t>
  </si>
  <si>
    <t>Cserti József</t>
  </si>
  <si>
    <t>Pásztor Gabriella</t>
  </si>
  <si>
    <t>GT1YSA</t>
  </si>
  <si>
    <t>KRH4LY</t>
  </si>
  <si>
    <t>Palla Gergely</t>
  </si>
  <si>
    <t>D0IXQS</t>
  </si>
  <si>
    <t>A pénzügyi kockázat elmélete</t>
  </si>
  <si>
    <t>Bántay Péter</t>
  </si>
  <si>
    <t>KP46K8</t>
  </si>
  <si>
    <t>NG7DEN</t>
  </si>
  <si>
    <t>BFJNBX</t>
  </si>
  <si>
    <t>OW58XI</t>
  </si>
  <si>
    <t>Horváth Gábor</t>
  </si>
  <si>
    <t>23-26</t>
  </si>
  <si>
    <t>groupthf17ex</t>
  </si>
  <si>
    <t>applphysf17lm</t>
  </si>
  <si>
    <t>diplphys1f17dm</t>
  </si>
  <si>
    <t>diplphys2f17dm</t>
  </si>
  <si>
    <t>Koltai János</t>
  </si>
  <si>
    <t>PM4RLX</t>
  </si>
  <si>
    <t>Raffai Péter</t>
  </si>
  <si>
    <t>EHJHPC</t>
  </si>
  <si>
    <t>Oroszlány László</t>
  </si>
  <si>
    <t>JEJBKV</t>
  </si>
  <si>
    <t>Advanced Level Laboratories</t>
  </si>
  <si>
    <t>Csoportelmélet</t>
  </si>
  <si>
    <t>Haladó szintű laboratóriumok</t>
  </si>
  <si>
    <t>Tárnok Krisztián</t>
  </si>
  <si>
    <t>Hajnik Tünde</t>
  </si>
  <si>
    <t>Tóth Attila</t>
  </si>
  <si>
    <t>Computer Simulations</t>
  </si>
  <si>
    <t>Methods of Applied Physics Laboratory</t>
  </si>
  <si>
    <t>Atomic and Molecular Physics</t>
  </si>
  <si>
    <t>Thesis Work</t>
  </si>
  <si>
    <t>Biophysics Specialization</t>
  </si>
  <si>
    <t>Reasearch Physicist Specialization</t>
  </si>
  <si>
    <t>Extragalactic Astrophysics</t>
  </si>
  <si>
    <t>General Relativity</t>
  </si>
  <si>
    <t>Introduction to Biology 1.</t>
  </si>
  <si>
    <t>Introduction to Biology 2.</t>
  </si>
  <si>
    <t>Introduction to Biology 3.</t>
  </si>
  <si>
    <t>Quantitative Models in Cell and Developmental Biology</t>
  </si>
  <si>
    <t>Experimental Methods in Particle Physics</t>
  </si>
  <si>
    <t>The Theory of Financial Risks</t>
  </si>
  <si>
    <t>Scientific Programming of Graphical Processors</t>
  </si>
  <si>
    <t>Cell Biology Laboratory</t>
  </si>
  <si>
    <t>Physiology Laboratory</t>
  </si>
  <si>
    <t>Biophysics of Polymers and Membranes</t>
  </si>
  <si>
    <t>Biophysics of Sensory Systems</t>
  </si>
  <si>
    <t>Environmental Biophysics</t>
  </si>
  <si>
    <t>Modern Imaging Techniques in Biology</t>
  </si>
  <si>
    <t>Models of the Nervous System</t>
  </si>
  <si>
    <t>Statistical Learning in the Nervous System</t>
  </si>
  <si>
    <t>Neptun azonosító</t>
  </si>
  <si>
    <t>physiolb17lx</t>
  </si>
  <si>
    <t>bpmodcellf17em</t>
  </si>
  <si>
    <t>bevbiol1b17ea</t>
  </si>
  <si>
    <t>bevbiol2b17ea</t>
  </si>
  <si>
    <t>bevbiol3b17ea</t>
  </si>
  <si>
    <t>sejtb1b17ea</t>
  </si>
  <si>
    <t>Sejtbiológia 1 EA</t>
  </si>
  <si>
    <t>Biokémia 1 EA</t>
  </si>
  <si>
    <t>bikem1b17ea</t>
  </si>
  <si>
    <t>Bioenergetika és metabolizmus EA</t>
  </si>
  <si>
    <t>biemetb17ea</t>
  </si>
  <si>
    <t>biomb1b17ea</t>
  </si>
  <si>
    <t>Biokémia és molekuláris biológia 1 EA</t>
  </si>
  <si>
    <t>Nyitray László</t>
  </si>
  <si>
    <t>HL23N5</t>
  </si>
  <si>
    <t>Lőw Péter</t>
  </si>
  <si>
    <t>RUU129</t>
  </si>
  <si>
    <t>Pál Gábor</t>
  </si>
  <si>
    <t>ANDRQJ</t>
  </si>
  <si>
    <t>Szerves és természetes szénvegyületek kémiája EA</t>
  </si>
  <si>
    <t>szekemk17ea</t>
  </si>
  <si>
    <t>Perczel András</t>
  </si>
  <si>
    <t>C4FRIE</t>
  </si>
  <si>
    <t>C9FSLB</t>
  </si>
  <si>
    <t>Sejtbiológiai gyakorlat</t>
  </si>
  <si>
    <t>Lippai Mónika</t>
  </si>
  <si>
    <t>SPROWM</t>
  </si>
  <si>
    <t>bpcellbiob17lm</t>
  </si>
  <si>
    <t>Somogyvári Zoltán</t>
  </si>
  <si>
    <t>V7T8WL</t>
  </si>
  <si>
    <t>bppolmemf17em</t>
  </si>
  <si>
    <t>bpsensf17em</t>
  </si>
  <si>
    <t>bpenvf17em</t>
  </si>
  <si>
    <t>bpimagingf17em</t>
  </si>
  <si>
    <t>Tantárgy</t>
  </si>
  <si>
    <t>Subject</t>
  </si>
  <si>
    <t>Szemeszter</t>
  </si>
  <si>
    <t>Kr.</t>
  </si>
  <si>
    <t>Ért.</t>
  </si>
  <si>
    <t>K</t>
  </si>
  <si>
    <t>Gyj</t>
  </si>
  <si>
    <t>e</t>
  </si>
  <si>
    <t>Értékelés</t>
  </si>
  <si>
    <t>t</t>
  </si>
  <si>
    <t>Óra / Hours</t>
  </si>
  <si>
    <t>Előfeltétel / Prerequisite</t>
  </si>
  <si>
    <t>Tantárgyfelelős / Subject leader</t>
  </si>
  <si>
    <t>Total</t>
  </si>
  <si>
    <t>Kód / Code</t>
  </si>
  <si>
    <t>x =</t>
  </si>
  <si>
    <t>K =</t>
  </si>
  <si>
    <t>Gyj =</t>
  </si>
  <si>
    <t>e =</t>
  </si>
  <si>
    <t>gy =</t>
  </si>
  <si>
    <t>t =</t>
  </si>
  <si>
    <t>tárgy mintatantervi helye</t>
  </si>
  <si>
    <t>gyakorlati jegy</t>
  </si>
  <si>
    <t>erős</t>
  </si>
  <si>
    <t>gyenge</t>
  </si>
  <si>
    <t>társfelvétel</t>
  </si>
  <si>
    <t>Semester</t>
  </si>
  <si>
    <t>Assessment Type</t>
  </si>
  <si>
    <t>Előfeltétel</t>
  </si>
  <si>
    <t>strong</t>
  </si>
  <si>
    <t>weak</t>
  </si>
  <si>
    <t>recommended semester in the course schedule</t>
  </si>
  <si>
    <t>practical course mark</t>
  </si>
  <si>
    <t>concurrent</t>
  </si>
  <si>
    <t>Tudományos adatanalitika és modellezés spec.</t>
  </si>
  <si>
    <t>Scientific Data Analytics and Modeling Spec.</t>
  </si>
  <si>
    <t>kv2n9o46</t>
  </si>
  <si>
    <t>mv2n9044</t>
  </si>
  <si>
    <t>Core Subjects</t>
  </si>
  <si>
    <t>Foundation Subjects</t>
  </si>
  <si>
    <t>Obligatory Subjects</t>
  </si>
  <si>
    <t>Elective Obligatory Subjects</t>
  </si>
  <si>
    <t>Összefoglaló táblázat</t>
  </si>
  <si>
    <t>Summary Table</t>
  </si>
  <si>
    <t>hours per week</t>
  </si>
  <si>
    <t>credit</t>
  </si>
  <si>
    <t>Fields of Education</t>
  </si>
  <si>
    <t xml:space="preserve">Specializáció </t>
  </si>
  <si>
    <t>Specialization</t>
  </si>
  <si>
    <t>Adatexploráció és vizualizáció</t>
  </si>
  <si>
    <t>Adatmodellek és adatbázisok a tudományban</t>
  </si>
  <si>
    <t>Adatbányászat és gépi tanulás</t>
  </si>
  <si>
    <t>Haladó statisztika és modellezés</t>
  </si>
  <si>
    <t>Adattudomány számítógépes laboratórium</t>
  </si>
  <si>
    <t>Tudományos modellezés számítógépes laboratórium</t>
  </si>
  <si>
    <t>Dobos László</t>
  </si>
  <si>
    <t>Visontai Dávid</t>
  </si>
  <si>
    <t>Pollner Péter</t>
  </si>
  <si>
    <t>Data Models and Databases in Science</t>
  </si>
  <si>
    <t>Data Exploration and Visualization</t>
  </si>
  <si>
    <t>Data Mining and Machine Learning</t>
  </si>
  <si>
    <t>Advanced Statistics and Modeling</t>
  </si>
  <si>
    <t>Data Science Computer Laboratory</t>
  </si>
  <si>
    <t>Scientific Modeling Computer Laboratory</t>
  </si>
  <si>
    <t xml:space="preserve">Elective Subjects </t>
  </si>
  <si>
    <r>
      <rPr>
        <b/>
        <sz val="10"/>
        <rFont val="Arial"/>
        <family val="2"/>
        <charset val="238"/>
      </rPr>
      <t>Elective Subjects:</t>
    </r>
    <r>
      <rPr>
        <sz val="10"/>
        <rFont val="Arial"/>
        <family val="2"/>
        <charset val="238"/>
      </rPr>
      <t xml:space="preserve"> any subjects at ELTE.</t>
    </r>
  </si>
  <si>
    <r>
      <rPr>
        <b/>
        <sz val="10"/>
        <rFont val="Arial"/>
        <family val="2"/>
        <charset val="238"/>
      </rPr>
      <t>Szabadon választható tárgyak:</t>
    </r>
    <r>
      <rPr>
        <sz val="10"/>
        <rFont val="Arial"/>
        <family val="2"/>
        <charset val="238"/>
      </rPr>
      <t xml:space="preserve"> az ELTE-n meghirdetett tetszőleges tárgy.</t>
    </r>
  </si>
  <si>
    <t>jelmagyarázat / notation:</t>
  </si>
  <si>
    <t>Group Theory</t>
  </si>
  <si>
    <t>WFCT0P</t>
  </si>
  <si>
    <t>C36G2W</t>
  </si>
  <si>
    <t>CRRD9E</t>
  </si>
  <si>
    <t>Szakfelelős / Program Leader:</t>
  </si>
  <si>
    <t>Specializációfelelős / Specialization Leader:</t>
  </si>
  <si>
    <t>Biochemistry 1 L</t>
  </si>
  <si>
    <t>Biochemistry and Molecular Biology 1 L</t>
  </si>
  <si>
    <t>Cell Biology 1 L</t>
  </si>
  <si>
    <t>Bioenergetics and Metabolism L</t>
  </si>
  <si>
    <t>Organic Chemistry and Natural Carbon Compounds L</t>
  </si>
  <si>
    <t>Nógrádi Dániel</t>
  </si>
  <si>
    <t>GFDRTZ</t>
  </si>
  <si>
    <t>Mag- és részecskefizika</t>
  </si>
  <si>
    <t>Nuclear and Particle Physics</t>
  </si>
  <si>
    <t>Szilárdtest- és statisztikus fizika</t>
  </si>
  <si>
    <t>Solid State and Statistical Physics</t>
  </si>
  <si>
    <t>solstatphf20vm</t>
  </si>
  <si>
    <t>nuclpartphf20vm</t>
  </si>
  <si>
    <t>compsimf20em</t>
  </si>
  <si>
    <t>kollokvium (A típusú a vegyes (ea+gy és ea+lab) tárgyak esetén)</t>
  </si>
  <si>
    <t>Elective obligatory subjects</t>
  </si>
  <si>
    <t>Asztrofizika</t>
  </si>
  <si>
    <t>Biológiai fizika</t>
  </si>
  <si>
    <t>Biological Physics</t>
  </si>
  <si>
    <t>Condensed Matter Physics</t>
  </si>
  <si>
    <t>mbmri1f17em</t>
  </si>
  <si>
    <t>MRI-fizika I.</t>
  </si>
  <si>
    <t>MRI Physics I.</t>
  </si>
  <si>
    <t>mbionradf17ex</t>
  </si>
  <si>
    <t>Ionizáló sugárzások a gyógyításban</t>
  </si>
  <si>
    <t>Ionizing Radiation in Medicine</t>
  </si>
  <si>
    <t>Fröhlich Georgina</t>
  </si>
  <si>
    <t>VX6UWG</t>
  </si>
  <si>
    <t>mbradtherf17em</t>
  </si>
  <si>
    <t>Sugárterápiás fizika</t>
  </si>
  <si>
    <t>Radiotherapy Physics</t>
  </si>
  <si>
    <t>mbpreclf17em</t>
  </si>
  <si>
    <t>Preklinikai modellek a daganatkutatásban</t>
  </si>
  <si>
    <t>Preclinical Models for Cancer Research</t>
  </si>
  <si>
    <t>Hegedűs Balázs</t>
  </si>
  <si>
    <t>FMMLNY</t>
  </si>
  <si>
    <t>mbsignalf17em</t>
  </si>
  <si>
    <t>Sejtszignalizációs hálózatok kvantitatív analízise</t>
  </si>
  <si>
    <t>Quantitative Analysis of Intracellular Signal Transduction Networks</t>
  </si>
  <si>
    <t>mbmodtissf17em</t>
  </si>
  <si>
    <t>Fejlődésbiológiai mechanizmusok kvantitatív modelljei</t>
  </si>
  <si>
    <t>Quantitative Models of Tissue Development</t>
  </si>
  <si>
    <t>Szemináriumok</t>
  </si>
  <si>
    <t>Seminars</t>
  </si>
  <si>
    <r>
      <rPr>
        <b/>
        <sz val="10"/>
        <rFont val="Arial"/>
        <family val="2"/>
        <charset val="238"/>
      </rPr>
      <t>Szemináriumok:</t>
    </r>
    <r>
      <rPr>
        <sz val="10"/>
        <rFont val="Arial"/>
        <family val="2"/>
        <charset val="238"/>
      </rPr>
      <t xml:space="preserve"> A hallgatóknak a Fizikai Intézet által kínált két szemináriumot kell elvégezniük, melyen angol nyelvű előadást kell tartaniuk.</t>
    </r>
  </si>
  <si>
    <r>
      <rPr>
        <b/>
        <sz val="10"/>
        <rFont val="Arial"/>
        <family val="2"/>
        <charset val="238"/>
      </rPr>
      <t>Seminars:</t>
    </r>
    <r>
      <rPr>
        <sz val="10"/>
        <rFont val="Arial"/>
        <family val="2"/>
        <charset val="238"/>
      </rPr>
      <t xml:space="preserve"> two seminars offered by the Institute of Physics must be taken, where oral presentation must be given in English.</t>
    </r>
  </si>
  <si>
    <t>Nanophysics</t>
  </si>
  <si>
    <t>Biophysical Experimental Techniques</t>
  </si>
  <si>
    <t>Biofizikai vizsgálati módszerek</t>
  </si>
  <si>
    <t>Computational Biology</t>
  </si>
  <si>
    <t>Szöllősi Gergely</t>
  </si>
  <si>
    <t>Nagy Máté</t>
  </si>
  <si>
    <t>Particle and Nuclear Astrophysics</t>
  </si>
  <si>
    <t>Csótó Attila</t>
  </si>
  <si>
    <t>Trócsányi Zoltán</t>
  </si>
  <si>
    <t>Quantum Field Theory I</t>
  </si>
  <si>
    <t>Quantum Field Theory II</t>
  </si>
  <si>
    <t>Renormalization</t>
  </si>
  <si>
    <t>Csordás András</t>
  </si>
  <si>
    <t>U5FDPD</t>
  </si>
  <si>
    <t>Astrophysics</t>
  </si>
  <si>
    <t>rpacosmf20em</t>
  </si>
  <si>
    <t>rpaextgalf20em</t>
  </si>
  <si>
    <t>rpagenrelf20em</t>
  </si>
  <si>
    <t>rpapartnucf20em</t>
  </si>
  <si>
    <t>biophys1f20ex</t>
  </si>
  <si>
    <t>biophys2f20ex</t>
  </si>
  <si>
    <t>Számítógépes biológia</t>
  </si>
  <si>
    <t>rpbbioinspf20em</t>
  </si>
  <si>
    <t>rpbcompbiof20em</t>
  </si>
  <si>
    <t>Bioinspirált rendszerek</t>
  </si>
  <si>
    <t>Bioinspired Systems</t>
  </si>
  <si>
    <t>Részecske- és nukleáris asztrofizika</t>
  </si>
  <si>
    <t>Nanofizika</t>
  </si>
  <si>
    <t>rpcnanophf20em</t>
  </si>
  <si>
    <t>rpctheocmpf20em</t>
  </si>
  <si>
    <t>rpcexpcmpf20em</t>
  </si>
  <si>
    <t>Kondenzáltanyag-fizika</t>
  </si>
  <si>
    <t>rppexpmethf20em</t>
  </si>
  <si>
    <t>rppqft1f20em</t>
  </si>
  <si>
    <t>rppqft2f20em</t>
  </si>
  <si>
    <t>Kvantumtérelmélet I</t>
  </si>
  <si>
    <t>Kvantumtérelmélet II</t>
  </si>
  <si>
    <t>rpprenormf20em</t>
  </si>
  <si>
    <t>rpsnetworkf20em</t>
  </si>
  <si>
    <t>rpsqutranf20em</t>
  </si>
  <si>
    <t>rpsmanybf20em</t>
  </si>
  <si>
    <t>dsexplorf20vm</t>
  </si>
  <si>
    <t>dsadvstatf20vm</t>
  </si>
  <si>
    <t>dsmodelsf20vm</t>
  </si>
  <si>
    <t>dsminingf20vm</t>
  </si>
  <si>
    <t>dsdatascif20lm</t>
  </si>
  <si>
    <t>dsscimodf20lm</t>
  </si>
  <si>
    <t>rplbioatomf20lm</t>
  </si>
  <si>
    <t>rplpartastf20lm</t>
  </si>
  <si>
    <t>Biophysics, Atomic and Molecular Physics</t>
  </si>
  <si>
    <t>Mag- és részecskefizika, asztrofizika</t>
  </si>
  <si>
    <t>Nuclear and Particle Physics, Astrophysics</t>
  </si>
  <si>
    <t>epradbiof17em</t>
  </si>
  <si>
    <t>Sugárbiológiai modellezés</t>
  </si>
  <si>
    <t xml:space="preserve">Radiation Biology Modeling </t>
  </si>
  <si>
    <t>Madas Balázs</t>
  </si>
  <si>
    <t>FKA3FP</t>
  </si>
  <si>
    <t>Fizikus MSc (2020-tól)</t>
  </si>
  <si>
    <t>Physics MSc (from 2020)</t>
  </si>
  <si>
    <t>Statisztikus fizika</t>
  </si>
  <si>
    <t>Statistical Physics</t>
  </si>
  <si>
    <t>Kondenzáltanyag-fizika, statisztikus fizika</t>
  </si>
  <si>
    <t>Condensed Matter Physics, Statistical Physics</t>
  </si>
  <si>
    <t>A440NM</t>
  </si>
  <si>
    <t>KM4P5Y</t>
  </si>
  <si>
    <t>KH8ZV4</t>
  </si>
  <si>
    <t>D9BX50</t>
  </si>
  <si>
    <t>Complex Networks</t>
  </si>
  <si>
    <t>Quantum Transport</t>
  </si>
  <si>
    <t>Many-Body Systems</t>
  </si>
  <si>
    <t>Open- and Non-Equilibrium Systems</t>
  </si>
  <si>
    <t>Komplex hálózatok</t>
  </si>
  <si>
    <t>Kvantumtranszport</t>
  </si>
  <si>
    <t>Soktestrendszerek</t>
  </si>
  <si>
    <t>rpsnoneqf20em</t>
  </si>
  <si>
    <t>Csanád Máté</t>
  </si>
  <si>
    <t>DI6UJU</t>
  </si>
  <si>
    <t>Záróvizsga:
Az alábbi témakörök egyikét kell választani</t>
  </si>
  <si>
    <t>Final exam:
One of the following topics must be chosen</t>
  </si>
  <si>
    <t>Előírt tárgyak a témakörhöz /
Subjects required for the topic</t>
  </si>
  <si>
    <t>Kovács Tamás György</t>
  </si>
  <si>
    <t>Theoretical Methods in Condensed Matter Physics</t>
  </si>
  <si>
    <t>Experimental Methods in Condensed Matter Physics</t>
  </si>
  <si>
    <t>High-Energy Nuclear Physics</t>
  </si>
  <si>
    <t>rpnhenpf20em</t>
  </si>
  <si>
    <t>Nagyenergiás mag- és nehézion-fizika</t>
  </si>
  <si>
    <t>Advanced Materials Physics</t>
  </si>
  <si>
    <t>Haladó anyagfizika</t>
  </si>
  <si>
    <t>rpcadvmatpf20em</t>
  </si>
  <si>
    <t>Révész Ádám</t>
  </si>
  <si>
    <t>G92VDZ</t>
  </si>
  <si>
    <t>dsgpuf20em</t>
  </si>
  <si>
    <t>dsfinriskf20em</t>
  </si>
  <si>
    <t>Klasszikus és kvantumoptimalizáció</t>
  </si>
  <si>
    <t>Classical and Quantum Optimisation</t>
  </si>
  <si>
    <t>dscqoptf20em</t>
  </si>
  <si>
    <t>Továbbá: két kötelező tárgy a Tudományos adatanalitika és modellezés specializációból a számítógépes laboratóriumok kivételével.</t>
  </si>
  <si>
    <t>Helyettesítő tárgyak</t>
  </si>
  <si>
    <t>Substitute Subjects</t>
  </si>
  <si>
    <t>Akik bármely tárgyat a Fizika alapszak Biofizikus specializációja során korábban elvégezték, a felszabaduló krediteket az alábbi helyettesítő tárgyak elvégzésével szerezhetik meg.</t>
  </si>
  <si>
    <t>Additionally: any two obligatory subjects from the Scientific Data Analytics and Modeling Specialization with the exception of the computer laboratories.</t>
  </si>
  <si>
    <t>A korábbi képzések során elvégzett tárgyak nem fogadhatók el helyettesítő tárgyként.</t>
  </si>
  <si>
    <t>Subjects completed during previous studies cannot be accepted as substitute subjects.</t>
  </si>
  <si>
    <t>atommolphf20em</t>
  </si>
  <si>
    <t>Renormálás</t>
  </si>
  <si>
    <t>Szervezeti egység / Department</t>
  </si>
  <si>
    <t>TTK-FIELMÉLETIFIZ</t>
  </si>
  <si>
    <t>TTK-FIKOMPLRENDSZ</t>
  </si>
  <si>
    <t>TTK-FIBIOLFIZIKA</t>
  </si>
  <si>
    <t>TTK-FIATOMFIZIKA</t>
  </si>
  <si>
    <t>TTK-FIZIKA</t>
  </si>
  <si>
    <t>TTK-FIANYAGFIZIKA</t>
  </si>
  <si>
    <t>TTK-BIÉLETNEURO</t>
  </si>
  <si>
    <t>TTK-BIANATSEJTFEJL</t>
  </si>
  <si>
    <t>TTK-BIBIOKÉM</t>
  </si>
  <si>
    <t>TTK-KISZERVESKÉM</t>
  </si>
  <si>
    <t>rplsolstatf20lm</t>
  </si>
  <si>
    <t>compsimf17em</t>
  </si>
  <si>
    <t>atmolphysf17vm</t>
  </si>
  <si>
    <t>nuclphysf17vm + partphysf17vm</t>
  </si>
  <si>
    <t>solstphysf17vm + statphysf17vm</t>
  </si>
  <si>
    <t>apextgalf17em</t>
  </si>
  <si>
    <t>apgenrelf17em</t>
  </si>
  <si>
    <t>apcosmf17em</t>
  </si>
  <si>
    <t>bpstatphf17em</t>
  </si>
  <si>
    <t>cmmaterphf17em</t>
  </si>
  <si>
    <t>cmexpmf17em</t>
  </si>
  <si>
    <t>ppexpmethf17em</t>
  </si>
  <si>
    <t>spnetworkf17em</t>
  </si>
  <si>
    <t>ammanyf17em</t>
  </si>
  <si>
    <t>spnoneqf17em</t>
  </si>
  <si>
    <t>cmintelf17ex</t>
  </si>
  <si>
    <t>advatomf17lm</t>
  </si>
  <si>
    <t>advpartf17lm</t>
  </si>
  <si>
    <t>advsolstf17lm</t>
  </si>
  <si>
    <t>biophys1f17ex</t>
  </si>
  <si>
    <t>bpstructf17ex</t>
  </si>
  <si>
    <t>dsexplorf17vm</t>
  </si>
  <si>
    <t>dsadvstatf17vm</t>
  </si>
  <si>
    <t>dsmodelsf17vm</t>
  </si>
  <si>
    <t>dsminingf17vm</t>
  </si>
  <si>
    <t>dsdatascif17lm</t>
  </si>
  <si>
    <t>dsscimodf17lm</t>
  </si>
  <si>
    <t>cpgpuf17em</t>
  </si>
  <si>
    <t>spfinriskf17em</t>
  </si>
  <si>
    <t>biophys2f17ex</t>
  </si>
  <si>
    <t>Részecskefizika</t>
  </si>
  <si>
    <t>Particle Physics</t>
  </si>
  <si>
    <t>Magfizika</t>
  </si>
  <si>
    <t>Nuclear Physics</t>
  </si>
  <si>
    <t>equivalence</t>
  </si>
  <si>
    <t>bpexptechf20ex</t>
  </si>
  <si>
    <t>A kondenzáltanyag-fizika elméleti módszerei</t>
  </si>
  <si>
    <t>A kondenzáltanyag-fizika kísérleti módszerei</t>
  </si>
  <si>
    <t>Biofizika, atom- és molekulafizika</t>
  </si>
  <si>
    <t>Those who completed Group Theory during their previous studies have to compensate for the credits by taking elective subjects.</t>
  </si>
  <si>
    <t>Akik a Csoportelmélet tárgyat korábbi tanulmányaik során elvégezték, a felszabaduló krediteket szabadon választható tárgyak elvégzésével szerezhetik meg.</t>
  </si>
  <si>
    <t>Those who completed any of these subjects in the Biophysicist Specialization of the Physics BSc program have to compensate for the credits by taking substitute subjects from the list below.</t>
  </si>
  <si>
    <t>68-71</t>
  </si>
  <si>
    <t>Továbbá: az alábbi szakok és specializációk kötelező és kötelezően választható tárgyai:
- Fizikus MSc;
- Fizika BSc, Biofizikus spec.;
- Biológus MSc.</t>
  </si>
  <si>
    <t>Additionally: the obligatory and elective obligatory subjects of the following programs and specializations:
- Physics MSc;
- Physics BSc, Biophysicist spec.;
- Biology MSc.</t>
  </si>
  <si>
    <t>Nem minden helyettesítő tárgy érhető el minden tanévben.</t>
  </si>
  <si>
    <t>Not every substitute subject is available in every academic year.</t>
  </si>
  <si>
    <t>BK</t>
  </si>
  <si>
    <t>AK</t>
  </si>
  <si>
    <t>A,B,C,D típusú kollokvium</t>
  </si>
  <si>
    <t>AK,BK,CK,DK =</t>
  </si>
  <si>
    <t>exam (A type for combined (ea+gy and ea+lab) subjects)</t>
  </si>
  <si>
    <t>A,B,C,D type exam</t>
  </si>
  <si>
    <t>Prerequisite</t>
  </si>
  <si>
    <t>Nyílt és nem-egyensúlyi rendszerek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</si>
</sst>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10"/>
      <color rgb="FF0070C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CC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vertical="center"/>
    </xf>
    <xf numFmtId="0" fontId="3" fillId="0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2" borderId="5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3" fillId="0" borderId="6" xfId="0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/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vertical="top"/>
    </xf>
    <xf numFmtId="0" fontId="8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2" borderId="7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9" fillId="2" borderId="5" xfId="0" applyFont="1" applyFill="1" applyBorder="1"/>
    <xf numFmtId="0" fontId="9" fillId="0" borderId="5" xfId="0" applyFont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6" fontId="10" fillId="0" borderId="10" xfId="0" applyNumberFormat="1" applyFont="1" applyFill="1" applyBorder="1" applyAlignment="1">
      <alignment horizontal="center" vertical="center"/>
    </xf>
    <xf numFmtId="166" fontId="10" fillId="0" borderId="5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0" xfId="0" applyFont="1"/>
    <xf numFmtId="0" fontId="3" fillId="0" borderId="5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11" fillId="0" borderId="0" xfId="0" applyFont="1" applyFill="1"/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4" borderId="5" xfId="0" applyFont="1" applyFill="1" applyBorder="1"/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5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0" fontId="3" fillId="7" borderId="5" xfId="0" applyFont="1" applyFill="1" applyBorder="1"/>
    <xf numFmtId="0" fontId="3" fillId="8" borderId="5" xfId="0" applyFont="1" applyFill="1" applyBorder="1"/>
    <xf numFmtId="0" fontId="3" fillId="9" borderId="5" xfId="0" applyFont="1" applyFill="1" applyBorder="1" applyAlignment="1">
      <alignment vertical="center"/>
    </xf>
    <xf numFmtId="0" fontId="3" fillId="9" borderId="5" xfId="0" applyFont="1" applyFill="1" applyBorder="1"/>
    <xf numFmtId="0" fontId="9" fillId="0" borderId="5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12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0" fontId="3" fillId="0" borderId="25" xfId="0" applyFont="1" applyBorder="1" applyAlignment="1"/>
    <xf numFmtId="0" fontId="7" fillId="3" borderId="2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3" fillId="9" borderId="32" xfId="0" applyFont="1" applyFill="1" applyBorder="1" applyAlignment="1">
      <alignment horizontal="left" vertical="center"/>
    </xf>
    <xf numFmtId="0" fontId="3" fillId="9" borderId="33" xfId="0" applyFont="1" applyFill="1" applyBorder="1" applyAlignment="1">
      <alignment horizontal="left" vertical="center"/>
    </xf>
    <xf numFmtId="0" fontId="3" fillId="9" borderId="34" xfId="0" applyFont="1" applyFill="1" applyBorder="1" applyAlignment="1">
      <alignment horizontal="left" vertical="center"/>
    </xf>
    <xf numFmtId="0" fontId="3" fillId="7" borderId="32" xfId="0" applyFont="1" applyFill="1" applyBorder="1" applyAlignment="1">
      <alignment horizontal="left" vertical="center"/>
    </xf>
    <xf numFmtId="0" fontId="3" fillId="7" borderId="33" xfId="0" applyFont="1" applyFill="1" applyBorder="1" applyAlignment="1">
      <alignment horizontal="left" vertical="center"/>
    </xf>
    <xf numFmtId="0" fontId="3" fillId="7" borderId="34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0" fontId="3" fillId="4" borderId="36" xfId="0" applyFont="1" applyFill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left" vertical="center"/>
    </xf>
    <xf numFmtId="0" fontId="3" fillId="6" borderId="32" xfId="0" applyFont="1" applyFill="1" applyBorder="1" applyAlignment="1">
      <alignment horizontal="left" vertical="center"/>
    </xf>
    <xf numFmtId="0" fontId="3" fillId="6" borderId="33" xfId="0" applyFont="1" applyFill="1" applyBorder="1" applyAlignment="1">
      <alignment horizontal="left" vertical="center"/>
    </xf>
    <xf numFmtId="0" fontId="3" fillId="6" borderId="34" xfId="0" applyFont="1" applyFill="1" applyBorder="1" applyAlignment="1">
      <alignment horizontal="left" vertical="center"/>
    </xf>
    <xf numFmtId="0" fontId="3" fillId="8" borderId="32" xfId="0" applyFont="1" applyFill="1" applyBorder="1" applyAlignment="1">
      <alignment horizontal="left" vertical="center"/>
    </xf>
    <xf numFmtId="0" fontId="3" fillId="8" borderId="33" xfId="0" applyFont="1" applyFill="1" applyBorder="1" applyAlignment="1">
      <alignment horizontal="left" vertical="center"/>
    </xf>
    <xf numFmtId="0" fontId="3" fillId="8" borderId="3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</cellXfs>
  <cellStyles count="2">
    <cellStyle name="Normál" xfId="0" builtinId="0"/>
    <cellStyle name="Normál 2" xfId="1" xr:uid="{D85770D1-7B0E-49F8-88E9-2E0C793B988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4DA9-5C69-4ACA-9504-7EBA8BFE92D9}">
  <dimension ref="A1:AC33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" sqref="B4"/>
    </sheetView>
  </sheetViews>
  <sheetFormatPr defaultColWidth="9.109375" defaultRowHeight="13.2" x14ac:dyDescent="0.25"/>
  <cols>
    <col min="1" max="1" width="17.109375" style="11" customWidth="1"/>
    <col min="2" max="3" width="48.5546875" style="11" customWidth="1"/>
    <col min="4" max="9" width="3.44140625" style="1" customWidth="1"/>
    <col min="10" max="12" width="3.44140625" style="39" customWidth="1"/>
    <col min="13" max="13" width="4.33203125" style="40" customWidth="1"/>
    <col min="14" max="14" width="3.44140625" style="32" customWidth="1"/>
    <col min="15" max="15" width="15.44140625" style="36" customWidth="1"/>
    <col min="16" max="16" width="28.5546875" style="36" customWidth="1"/>
    <col min="17" max="17" width="18.88671875" style="17" customWidth="1"/>
    <col min="18" max="18" width="9.109375" style="17" customWidth="1"/>
    <col min="19" max="19" width="21.44140625" style="11" customWidth="1"/>
    <col min="20" max="16384" width="9.109375" style="11"/>
  </cols>
  <sheetData>
    <row r="1" spans="1:20" ht="13.8" thickBot="1" x14ac:dyDescent="0.3">
      <c r="B1" s="1" t="s">
        <v>336</v>
      </c>
      <c r="C1" s="1" t="s">
        <v>337</v>
      </c>
      <c r="H1" s="39"/>
      <c r="I1" s="39"/>
      <c r="K1" s="41"/>
      <c r="M1" s="1"/>
      <c r="N1" s="26"/>
      <c r="O1" s="144" t="s">
        <v>231</v>
      </c>
      <c r="P1" s="144"/>
      <c r="Q1" s="36" t="s">
        <v>66</v>
      </c>
      <c r="R1" s="36" t="s">
        <v>48</v>
      </c>
      <c r="S1" s="11" t="s">
        <v>388</v>
      </c>
      <c r="T1" s="11" t="s">
        <v>429</v>
      </c>
    </row>
    <row r="2" spans="1:20" ht="12.75" customHeight="1" x14ac:dyDescent="0.25">
      <c r="A2" s="140" t="s">
        <v>173</v>
      </c>
      <c r="B2" s="140" t="s">
        <v>159</v>
      </c>
      <c r="C2" s="140" t="s">
        <v>160</v>
      </c>
      <c r="D2" s="153" t="s">
        <v>161</v>
      </c>
      <c r="E2" s="154"/>
      <c r="F2" s="154"/>
      <c r="G2" s="154"/>
      <c r="H2" s="155" t="s">
        <v>169</v>
      </c>
      <c r="I2" s="156"/>
      <c r="J2" s="156"/>
      <c r="K2" s="157"/>
      <c r="L2" s="151" t="s">
        <v>162</v>
      </c>
      <c r="M2" s="142" t="s">
        <v>163</v>
      </c>
      <c r="N2" s="145" t="s">
        <v>170</v>
      </c>
      <c r="O2" s="146"/>
      <c r="P2" s="147"/>
      <c r="Q2" s="140" t="s">
        <v>171</v>
      </c>
      <c r="R2" s="140" t="s">
        <v>124</v>
      </c>
      <c r="S2" s="140" t="s">
        <v>384</v>
      </c>
    </row>
    <row r="3" spans="1:20" ht="13.8" thickBot="1" x14ac:dyDescent="0.3">
      <c r="A3" s="141"/>
      <c r="B3" s="141"/>
      <c r="C3" s="141"/>
      <c r="D3" s="14">
        <v>1</v>
      </c>
      <c r="E3" s="15">
        <v>2</v>
      </c>
      <c r="F3" s="15">
        <v>3</v>
      </c>
      <c r="G3" s="15">
        <v>4</v>
      </c>
      <c r="H3" s="14" t="s">
        <v>2</v>
      </c>
      <c r="I3" s="15" t="s">
        <v>3</v>
      </c>
      <c r="J3" s="15" t="s">
        <v>7</v>
      </c>
      <c r="K3" s="16" t="s">
        <v>64</v>
      </c>
      <c r="L3" s="152"/>
      <c r="M3" s="143"/>
      <c r="N3" s="148"/>
      <c r="O3" s="149"/>
      <c r="P3" s="150"/>
      <c r="Q3" s="141"/>
      <c r="R3" s="141"/>
      <c r="S3" s="141"/>
    </row>
    <row r="4" spans="1:20" x14ac:dyDescent="0.25">
      <c r="H4" s="39"/>
      <c r="I4" s="39"/>
      <c r="K4" s="41"/>
      <c r="M4" s="1"/>
      <c r="N4" s="11"/>
      <c r="Q4" s="36"/>
      <c r="R4" s="36"/>
      <c r="S4" s="36"/>
    </row>
    <row r="5" spans="1:20" ht="13.8" thickBot="1" x14ac:dyDescent="0.3">
      <c r="B5" s="1" t="s">
        <v>29</v>
      </c>
      <c r="C5" s="1" t="s">
        <v>198</v>
      </c>
      <c r="S5" s="17"/>
    </row>
    <row r="6" spans="1:20" ht="13.8" thickBot="1" x14ac:dyDescent="0.3">
      <c r="A6" s="91" t="s">
        <v>85</v>
      </c>
      <c r="B6" s="18" t="s">
        <v>96</v>
      </c>
      <c r="C6" s="92" t="s">
        <v>227</v>
      </c>
      <c r="D6" s="31" t="s">
        <v>65</v>
      </c>
      <c r="E6" s="42"/>
      <c r="F6" s="42"/>
      <c r="G6" s="30"/>
      <c r="H6" s="43">
        <v>2</v>
      </c>
      <c r="I6" s="44"/>
      <c r="J6" s="44"/>
      <c r="K6" s="44"/>
      <c r="L6" s="31">
        <v>3</v>
      </c>
      <c r="M6" s="30" t="s">
        <v>164</v>
      </c>
      <c r="N6" s="29"/>
      <c r="O6" s="54"/>
      <c r="P6" s="55"/>
      <c r="Q6" s="37" t="s">
        <v>78</v>
      </c>
      <c r="R6" s="37" t="s">
        <v>46</v>
      </c>
      <c r="S6" s="37" t="s">
        <v>385</v>
      </c>
    </row>
    <row r="7" spans="1:20" ht="13.8" thickBot="1" x14ac:dyDescent="0.3">
      <c r="A7" s="91" t="s">
        <v>246</v>
      </c>
      <c r="B7" s="18" t="s">
        <v>0</v>
      </c>
      <c r="C7" s="92" t="s">
        <v>101</v>
      </c>
      <c r="D7" s="31" t="s">
        <v>65</v>
      </c>
      <c r="E7" s="42"/>
      <c r="F7" s="42"/>
      <c r="G7" s="30"/>
      <c r="H7" s="43">
        <v>2</v>
      </c>
      <c r="I7" s="44"/>
      <c r="J7" s="44"/>
      <c r="K7" s="44"/>
      <c r="L7" s="31">
        <v>3</v>
      </c>
      <c r="M7" s="30" t="s">
        <v>164</v>
      </c>
      <c r="N7" s="29"/>
      <c r="O7" s="54"/>
      <c r="P7" s="55"/>
      <c r="Q7" s="37" t="s">
        <v>61</v>
      </c>
      <c r="R7" s="37" t="s">
        <v>45</v>
      </c>
      <c r="S7" s="37" t="s">
        <v>386</v>
      </c>
      <c r="T7" s="11" t="s">
        <v>396</v>
      </c>
    </row>
    <row r="8" spans="1:20" ht="13.8" thickBot="1" x14ac:dyDescent="0.3">
      <c r="A8" s="91" t="s">
        <v>86</v>
      </c>
      <c r="B8" s="18" t="s">
        <v>24</v>
      </c>
      <c r="C8" s="92" t="s">
        <v>102</v>
      </c>
      <c r="D8" s="31" t="s">
        <v>65</v>
      </c>
      <c r="E8" s="42"/>
      <c r="F8" s="42"/>
      <c r="G8" s="30"/>
      <c r="H8" s="43"/>
      <c r="I8" s="44"/>
      <c r="J8" s="44">
        <v>2</v>
      </c>
      <c r="K8" s="44"/>
      <c r="L8" s="31">
        <v>3</v>
      </c>
      <c r="M8" s="30" t="s">
        <v>165</v>
      </c>
      <c r="N8" s="29"/>
      <c r="O8" s="54"/>
      <c r="P8" s="55"/>
      <c r="Q8" s="37" t="s">
        <v>44</v>
      </c>
      <c r="R8" s="37" t="s">
        <v>43</v>
      </c>
      <c r="S8" s="37" t="s">
        <v>390</v>
      </c>
    </row>
    <row r="9" spans="1:20" s="27" customFormat="1" ht="12.75" customHeight="1" x14ac:dyDescent="0.25">
      <c r="A9" s="134" t="s">
        <v>435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8"/>
      <c r="O9" s="135"/>
      <c r="P9" s="135"/>
      <c r="Q9" s="135"/>
      <c r="R9" s="135"/>
    </row>
    <row r="10" spans="1:20" s="27" customFormat="1" ht="12.75" customHeight="1" x14ac:dyDescent="0.25">
      <c r="A10" s="85" t="s">
        <v>434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48"/>
      <c r="O10" s="135"/>
      <c r="P10" s="135"/>
      <c r="Q10" s="135"/>
      <c r="R10" s="135"/>
    </row>
    <row r="11" spans="1:20" x14ac:dyDescent="0.25">
      <c r="A11" s="12"/>
      <c r="B11" s="27"/>
      <c r="C11" s="27"/>
      <c r="D11" s="35"/>
      <c r="E11" s="35"/>
      <c r="F11" s="35"/>
      <c r="G11" s="35"/>
      <c r="H11" s="35"/>
      <c r="I11" s="35"/>
      <c r="J11" s="46"/>
      <c r="K11" s="46"/>
      <c r="L11" s="46"/>
      <c r="M11" s="47"/>
      <c r="N11" s="34"/>
      <c r="O11" s="17"/>
      <c r="P11" s="17"/>
      <c r="S11" s="17"/>
    </row>
    <row r="12" spans="1:20" ht="13.8" thickBot="1" x14ac:dyDescent="0.3">
      <c r="B12" s="1" t="s">
        <v>25</v>
      </c>
      <c r="C12" s="1" t="s">
        <v>197</v>
      </c>
      <c r="O12" s="17"/>
      <c r="P12" s="17"/>
      <c r="S12" s="17"/>
    </row>
    <row r="13" spans="1:20" ht="13.8" thickBot="1" x14ac:dyDescent="0.3">
      <c r="A13" s="91" t="s">
        <v>382</v>
      </c>
      <c r="B13" s="18" t="s">
        <v>1</v>
      </c>
      <c r="C13" s="92" t="s">
        <v>103</v>
      </c>
      <c r="D13" s="31" t="s">
        <v>65</v>
      </c>
      <c r="E13" s="42"/>
      <c r="F13" s="42"/>
      <c r="G13" s="30"/>
      <c r="H13" s="43">
        <v>2</v>
      </c>
      <c r="I13" s="44"/>
      <c r="J13" s="44"/>
      <c r="K13" s="44"/>
      <c r="L13" s="31">
        <v>3</v>
      </c>
      <c r="M13" s="30" t="s">
        <v>164</v>
      </c>
      <c r="N13" s="29"/>
      <c r="O13" s="54"/>
      <c r="P13" s="55"/>
      <c r="Q13" s="37" t="s">
        <v>89</v>
      </c>
      <c r="R13" s="37" t="s">
        <v>90</v>
      </c>
      <c r="S13" s="37" t="s">
        <v>387</v>
      </c>
      <c r="T13" s="11" t="s">
        <v>397</v>
      </c>
    </row>
    <row r="14" spans="1:20" ht="13.8" thickBot="1" x14ac:dyDescent="0.3">
      <c r="A14" s="91" t="s">
        <v>245</v>
      </c>
      <c r="B14" s="18" t="s">
        <v>240</v>
      </c>
      <c r="C14" s="92" t="s">
        <v>241</v>
      </c>
      <c r="D14" s="31" t="s">
        <v>65</v>
      </c>
      <c r="E14" s="42"/>
      <c r="F14" s="42"/>
      <c r="G14" s="30"/>
      <c r="H14" s="43">
        <v>4</v>
      </c>
      <c r="I14" s="44">
        <v>2</v>
      </c>
      <c r="J14" s="44"/>
      <c r="K14" s="44"/>
      <c r="L14" s="31">
        <v>9</v>
      </c>
      <c r="M14" s="30" t="s">
        <v>164</v>
      </c>
      <c r="N14" s="29"/>
      <c r="O14" s="54"/>
      <c r="P14" s="55"/>
      <c r="Q14" s="37" t="s">
        <v>70</v>
      </c>
      <c r="R14" s="37" t="s">
        <v>74</v>
      </c>
      <c r="S14" s="37" t="s">
        <v>385</v>
      </c>
      <c r="T14" s="11" t="s">
        <v>398</v>
      </c>
    </row>
    <row r="15" spans="1:20" ht="13.8" thickBot="1" x14ac:dyDescent="0.3">
      <c r="A15" s="91" t="s">
        <v>244</v>
      </c>
      <c r="B15" s="18" t="s">
        <v>242</v>
      </c>
      <c r="C15" s="92" t="s">
        <v>243</v>
      </c>
      <c r="D15" s="31" t="s">
        <v>65</v>
      </c>
      <c r="E15" s="42"/>
      <c r="F15" s="42"/>
      <c r="G15" s="30"/>
      <c r="H15" s="43">
        <v>4</v>
      </c>
      <c r="I15" s="44">
        <v>2</v>
      </c>
      <c r="J15" s="44"/>
      <c r="K15" s="44"/>
      <c r="L15" s="31">
        <v>9</v>
      </c>
      <c r="M15" s="30" t="s">
        <v>164</v>
      </c>
      <c r="N15" s="29"/>
      <c r="O15" s="54"/>
      <c r="P15" s="55"/>
      <c r="Q15" s="37" t="s">
        <v>71</v>
      </c>
      <c r="R15" s="37" t="s">
        <v>47</v>
      </c>
      <c r="S15" s="37" t="s">
        <v>386</v>
      </c>
      <c r="T15" s="11" t="s">
        <v>399</v>
      </c>
    </row>
    <row r="16" spans="1:20" x14ac:dyDescent="0.25">
      <c r="O16" s="17"/>
      <c r="P16" s="17"/>
      <c r="S16" s="17"/>
    </row>
    <row r="17" spans="1:29" ht="13.8" thickBot="1" x14ac:dyDescent="0.3">
      <c r="B17" s="1" t="s">
        <v>32</v>
      </c>
      <c r="C17" s="1" t="s">
        <v>104</v>
      </c>
      <c r="O17" s="17"/>
      <c r="P17" s="17"/>
      <c r="S17" s="17"/>
    </row>
    <row r="18" spans="1:29" ht="13.8" thickBot="1" x14ac:dyDescent="0.3">
      <c r="A18" s="91" t="s">
        <v>87</v>
      </c>
      <c r="B18" s="18" t="s">
        <v>15</v>
      </c>
      <c r="C18" s="92" t="s">
        <v>36</v>
      </c>
      <c r="D18" s="31"/>
      <c r="E18" s="42"/>
      <c r="F18" s="42" t="s">
        <v>65</v>
      </c>
      <c r="G18" s="30"/>
      <c r="H18" s="43"/>
      <c r="I18" s="44"/>
      <c r="J18" s="44"/>
      <c r="K18" s="44">
        <v>5</v>
      </c>
      <c r="L18" s="31">
        <v>10</v>
      </c>
      <c r="M18" s="30" t="s">
        <v>165</v>
      </c>
      <c r="N18" s="29"/>
      <c r="O18" s="54"/>
      <c r="P18" s="55"/>
      <c r="Q18" s="37" t="s">
        <v>66</v>
      </c>
      <c r="R18" s="37" t="s">
        <v>48</v>
      </c>
      <c r="S18" s="37" t="s">
        <v>389</v>
      </c>
    </row>
    <row r="19" spans="1:29" ht="13.8" thickBot="1" x14ac:dyDescent="0.3">
      <c r="A19" s="91" t="s">
        <v>88</v>
      </c>
      <c r="B19" s="18" t="s">
        <v>16</v>
      </c>
      <c r="C19" s="92" t="s">
        <v>37</v>
      </c>
      <c r="D19" s="31"/>
      <c r="E19" s="42"/>
      <c r="F19" s="42"/>
      <c r="G19" s="30" t="s">
        <v>65</v>
      </c>
      <c r="H19" s="43"/>
      <c r="I19" s="44"/>
      <c r="J19" s="44"/>
      <c r="K19" s="44">
        <v>10</v>
      </c>
      <c r="L19" s="31">
        <v>20</v>
      </c>
      <c r="M19" s="30" t="s">
        <v>165</v>
      </c>
      <c r="N19" s="29" t="s">
        <v>166</v>
      </c>
      <c r="O19" s="54" t="str">
        <f>A$18</f>
        <v>diplphys1f17dm</v>
      </c>
      <c r="P19" s="55" t="str">
        <f>C$18</f>
        <v>Thesis Tutorial I</v>
      </c>
      <c r="Q19" s="37" t="s">
        <v>66</v>
      </c>
      <c r="R19" s="37" t="s">
        <v>48</v>
      </c>
      <c r="S19" s="37" t="s">
        <v>389</v>
      </c>
    </row>
    <row r="20" spans="1:29" x14ac:dyDescent="0.25">
      <c r="B20" s="81"/>
      <c r="C20" s="81"/>
      <c r="D20" s="82"/>
      <c r="E20" s="82"/>
      <c r="F20" s="82"/>
      <c r="G20" s="82"/>
      <c r="H20" s="83"/>
      <c r="I20" s="83"/>
      <c r="J20" s="83"/>
      <c r="K20" s="83"/>
      <c r="L20" s="82"/>
      <c r="M20" s="82"/>
      <c r="N20" s="84"/>
      <c r="O20" s="38"/>
      <c r="P20" s="38"/>
      <c r="Q20" s="38"/>
      <c r="R20" s="38"/>
    </row>
    <row r="21" spans="1:29" x14ac:dyDescent="0.25">
      <c r="A21" s="11" t="s">
        <v>226</v>
      </c>
    </row>
    <row r="22" spans="1:29" x14ac:dyDescent="0.25">
      <c r="B22" s="51" t="s">
        <v>161</v>
      </c>
      <c r="C22" s="51" t="s">
        <v>185</v>
      </c>
      <c r="J22" s="1"/>
      <c r="K22" s="1"/>
      <c r="L22" s="1"/>
      <c r="M22" s="52"/>
      <c r="N22" s="1"/>
      <c r="O22" s="26"/>
      <c r="P22" s="17"/>
      <c r="R22" s="26"/>
      <c r="S22" s="17"/>
      <c r="T22" s="26"/>
      <c r="U22" s="17"/>
      <c r="V22" s="17"/>
      <c r="W22" s="17"/>
      <c r="X22" s="17"/>
      <c r="Y22" s="17"/>
      <c r="Z22" s="53"/>
      <c r="AA22" s="53"/>
      <c r="AB22" s="53"/>
      <c r="AC22" s="53"/>
    </row>
    <row r="23" spans="1:29" x14ac:dyDescent="0.25">
      <c r="A23" s="62" t="s">
        <v>174</v>
      </c>
      <c r="B23" s="17" t="s">
        <v>180</v>
      </c>
      <c r="C23" s="17" t="s">
        <v>190</v>
      </c>
      <c r="J23" s="1"/>
      <c r="K23" s="1"/>
      <c r="L23" s="1"/>
      <c r="M23" s="52"/>
      <c r="N23" s="1"/>
      <c r="O23" s="26"/>
      <c r="P23" s="17"/>
      <c r="R23" s="26"/>
      <c r="S23" s="17"/>
      <c r="T23" s="26"/>
      <c r="U23" s="17"/>
      <c r="V23" s="17"/>
      <c r="W23" s="17"/>
      <c r="X23" s="17"/>
      <c r="Y23" s="17"/>
    </row>
    <row r="24" spans="1:29" x14ac:dyDescent="0.25">
      <c r="C24" s="17"/>
    </row>
    <row r="25" spans="1:29" x14ac:dyDescent="0.25">
      <c r="B25" s="51" t="s">
        <v>167</v>
      </c>
      <c r="C25" s="51" t="s">
        <v>186</v>
      </c>
      <c r="J25" s="1"/>
      <c r="K25" s="1"/>
      <c r="L25" s="1"/>
      <c r="M25" s="52"/>
      <c r="N25" s="11"/>
      <c r="O25" s="26"/>
      <c r="P25" s="17"/>
      <c r="R25" s="26"/>
      <c r="S25" s="17"/>
      <c r="T25" s="26"/>
      <c r="U25" s="17"/>
      <c r="V25" s="17"/>
      <c r="W25" s="17"/>
      <c r="X25" s="17"/>
      <c r="Y25" s="17"/>
      <c r="Z25" s="53"/>
      <c r="AA25" s="53"/>
      <c r="AB25" s="53"/>
      <c r="AC25" s="53"/>
    </row>
    <row r="26" spans="1:29" x14ac:dyDescent="0.25">
      <c r="A26" s="62" t="s">
        <v>175</v>
      </c>
      <c r="B26" s="17" t="s">
        <v>247</v>
      </c>
      <c r="C26" s="17" t="s">
        <v>446</v>
      </c>
      <c r="J26" s="1"/>
      <c r="K26" s="1"/>
      <c r="L26" s="1"/>
      <c r="M26" s="52"/>
      <c r="N26" s="11"/>
      <c r="O26" s="26"/>
      <c r="P26" s="17"/>
      <c r="R26" s="26"/>
      <c r="S26" s="17"/>
      <c r="T26" s="26"/>
      <c r="U26" s="17"/>
      <c r="V26" s="17"/>
      <c r="W26" s="17"/>
      <c r="X26" s="17"/>
      <c r="Y26" s="17"/>
    </row>
    <row r="27" spans="1:29" x14ac:dyDescent="0.25">
      <c r="A27" s="62" t="s">
        <v>445</v>
      </c>
      <c r="B27" s="17" t="s">
        <v>444</v>
      </c>
      <c r="C27" s="17" t="s">
        <v>447</v>
      </c>
      <c r="J27" s="1"/>
      <c r="K27" s="1"/>
      <c r="L27" s="1"/>
      <c r="M27" s="52"/>
      <c r="N27" s="11"/>
      <c r="O27" s="26"/>
      <c r="P27" s="17"/>
      <c r="R27" s="26"/>
      <c r="S27" s="17"/>
      <c r="T27" s="26"/>
      <c r="U27" s="17"/>
      <c r="V27" s="17"/>
      <c r="W27" s="17"/>
      <c r="X27" s="17"/>
      <c r="Y27" s="17"/>
    </row>
    <row r="28" spans="1:29" x14ac:dyDescent="0.25">
      <c r="A28" s="62" t="s">
        <v>176</v>
      </c>
      <c r="B28" s="17" t="s">
        <v>181</v>
      </c>
      <c r="C28" s="17" t="s">
        <v>191</v>
      </c>
      <c r="J28" s="1"/>
      <c r="K28" s="1"/>
      <c r="L28" s="1"/>
      <c r="M28" s="52"/>
      <c r="N28" s="11"/>
      <c r="O28" s="26"/>
      <c r="P28" s="17"/>
      <c r="R28" s="26"/>
      <c r="S28" s="17"/>
      <c r="T28" s="26"/>
      <c r="U28" s="17"/>
      <c r="V28" s="17"/>
      <c r="W28" s="17"/>
      <c r="X28" s="17"/>
      <c r="Y28" s="17"/>
    </row>
    <row r="29" spans="1:29" x14ac:dyDescent="0.25">
      <c r="A29" s="26"/>
      <c r="J29" s="1"/>
      <c r="K29" s="1"/>
      <c r="L29" s="1"/>
      <c r="M29" s="52"/>
      <c r="N29" s="11"/>
      <c r="O29" s="26"/>
      <c r="P29" s="17"/>
      <c r="R29" s="26"/>
      <c r="S29" s="17"/>
      <c r="T29" s="26"/>
      <c r="U29" s="17"/>
      <c r="V29" s="17"/>
      <c r="W29" s="17"/>
      <c r="X29" s="17"/>
      <c r="Y29" s="17"/>
    </row>
    <row r="30" spans="1:29" x14ac:dyDescent="0.25">
      <c r="B30" s="51" t="s">
        <v>187</v>
      </c>
      <c r="C30" s="51" t="s">
        <v>448</v>
      </c>
      <c r="J30" s="1"/>
      <c r="K30" s="1"/>
      <c r="L30" s="1"/>
      <c r="M30" s="52"/>
      <c r="N30" s="11"/>
      <c r="O30" s="26"/>
      <c r="P30" s="17"/>
      <c r="R30" s="26"/>
      <c r="S30" s="17"/>
      <c r="T30" s="26"/>
      <c r="U30" s="17"/>
      <c r="V30" s="17"/>
      <c r="W30" s="17"/>
      <c r="X30" s="17"/>
      <c r="Y30" s="17"/>
    </row>
    <row r="31" spans="1:29" x14ac:dyDescent="0.25">
      <c r="A31" s="62" t="s">
        <v>177</v>
      </c>
      <c r="B31" s="17" t="s">
        <v>182</v>
      </c>
      <c r="C31" s="17" t="s">
        <v>188</v>
      </c>
      <c r="J31" s="1"/>
      <c r="K31" s="1"/>
      <c r="L31" s="1"/>
      <c r="M31" s="52"/>
      <c r="N31" s="11"/>
      <c r="O31" s="26"/>
      <c r="P31" s="17"/>
      <c r="R31" s="26"/>
      <c r="S31" s="17"/>
      <c r="T31" s="26"/>
      <c r="U31" s="17"/>
      <c r="V31" s="17"/>
      <c r="W31" s="17"/>
      <c r="X31" s="17"/>
      <c r="Y31" s="17"/>
    </row>
    <row r="32" spans="1:29" x14ac:dyDescent="0.25">
      <c r="A32" s="63" t="s">
        <v>178</v>
      </c>
      <c r="B32" s="49" t="s">
        <v>183</v>
      </c>
      <c r="C32" s="49" t="s">
        <v>189</v>
      </c>
      <c r="J32" s="1"/>
      <c r="K32" s="1"/>
      <c r="L32" s="1"/>
      <c r="M32" s="52"/>
      <c r="N32" s="11"/>
      <c r="O32" s="26"/>
      <c r="P32" s="17"/>
      <c r="R32" s="26"/>
      <c r="S32" s="17"/>
      <c r="T32" s="26"/>
      <c r="U32" s="17"/>
      <c r="V32" s="17"/>
      <c r="W32" s="17"/>
      <c r="X32" s="17"/>
      <c r="Y32" s="17"/>
    </row>
    <row r="33" spans="1:25" x14ac:dyDescent="0.25">
      <c r="A33" s="63" t="s">
        <v>179</v>
      </c>
      <c r="B33" s="49" t="s">
        <v>184</v>
      </c>
      <c r="C33" s="49" t="s">
        <v>192</v>
      </c>
      <c r="J33" s="1"/>
      <c r="K33" s="1"/>
      <c r="L33" s="1"/>
      <c r="M33" s="52"/>
      <c r="N33" s="11"/>
      <c r="O33" s="26"/>
      <c r="P33" s="17"/>
      <c r="R33" s="26"/>
      <c r="S33" s="17"/>
      <c r="T33" s="26"/>
      <c r="U33" s="17"/>
      <c r="V33" s="17"/>
      <c r="W33" s="17"/>
      <c r="X33" s="17"/>
      <c r="Y33" s="17"/>
    </row>
  </sheetData>
  <mergeCells count="12">
    <mergeCell ref="B2:B3"/>
    <mergeCell ref="C2:C3"/>
    <mergeCell ref="A2:A3"/>
    <mergeCell ref="M2:M3"/>
    <mergeCell ref="O1:P1"/>
    <mergeCell ref="N2:P3"/>
    <mergeCell ref="L2:L3"/>
    <mergeCell ref="S2:S3"/>
    <mergeCell ref="R2:R3"/>
    <mergeCell ref="Q2:Q3"/>
    <mergeCell ref="D2:G2"/>
    <mergeCell ref="H2:K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D5B1-80DF-4359-8D2F-DBBEA8CD846E}">
  <sheetPr>
    <pageSetUpPr autoPageBreaks="0"/>
  </sheetPr>
  <dimension ref="A1:T44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37" sqref="C37"/>
    </sheetView>
  </sheetViews>
  <sheetFormatPr defaultColWidth="9.109375" defaultRowHeight="13.2" x14ac:dyDescent="0.25"/>
  <cols>
    <col min="1" max="1" width="17.109375" style="11" customWidth="1"/>
    <col min="2" max="3" width="48.5546875" style="11" customWidth="1"/>
    <col min="4" max="7" width="3.44140625" style="1" customWidth="1"/>
    <col min="8" max="10" width="3.44140625" style="39" customWidth="1"/>
    <col min="11" max="11" width="3.44140625" style="41" customWidth="1"/>
    <col min="12" max="12" width="3.44140625" style="39" customWidth="1"/>
    <col min="13" max="13" width="4.33203125" style="1" customWidth="1"/>
    <col min="14" max="14" width="3.44140625" style="26" customWidth="1"/>
    <col min="15" max="15" width="15.44140625" style="36" customWidth="1"/>
    <col min="16" max="16" width="28.5546875" style="36" customWidth="1"/>
    <col min="17" max="17" width="18.88671875" style="36" customWidth="1"/>
    <col min="18" max="18" width="9.109375" style="36" customWidth="1"/>
    <col min="19" max="19" width="21.44140625" style="11" customWidth="1"/>
    <col min="20" max="16384" width="9.109375" style="11"/>
  </cols>
  <sheetData>
    <row r="1" spans="1:20" ht="13.8" thickBot="1" x14ac:dyDescent="0.3">
      <c r="B1" s="1" t="s">
        <v>69</v>
      </c>
      <c r="C1" s="1" t="s">
        <v>106</v>
      </c>
      <c r="O1" s="144" t="s">
        <v>232</v>
      </c>
      <c r="P1" s="144"/>
      <c r="Q1" s="36" t="s">
        <v>66</v>
      </c>
      <c r="R1" s="36" t="s">
        <v>48</v>
      </c>
      <c r="S1" s="11" t="s">
        <v>388</v>
      </c>
      <c r="T1" s="11" t="s">
        <v>429</v>
      </c>
    </row>
    <row r="2" spans="1:20" ht="12.75" customHeight="1" x14ac:dyDescent="0.25">
      <c r="A2" s="140" t="s">
        <v>173</v>
      </c>
      <c r="B2" s="140" t="s">
        <v>159</v>
      </c>
      <c r="C2" s="140" t="s">
        <v>160</v>
      </c>
      <c r="D2" s="153" t="s">
        <v>161</v>
      </c>
      <c r="E2" s="154"/>
      <c r="F2" s="154"/>
      <c r="G2" s="154"/>
      <c r="H2" s="155" t="s">
        <v>169</v>
      </c>
      <c r="I2" s="156"/>
      <c r="J2" s="156"/>
      <c r="K2" s="157"/>
      <c r="L2" s="151" t="s">
        <v>162</v>
      </c>
      <c r="M2" s="142" t="s">
        <v>163</v>
      </c>
      <c r="N2" s="145" t="s">
        <v>170</v>
      </c>
      <c r="O2" s="146"/>
      <c r="P2" s="147"/>
      <c r="Q2" s="140" t="s">
        <v>171</v>
      </c>
      <c r="R2" s="140" t="s">
        <v>124</v>
      </c>
      <c r="S2" s="140" t="s">
        <v>384</v>
      </c>
    </row>
    <row r="3" spans="1:20" ht="13.8" thickBot="1" x14ac:dyDescent="0.3">
      <c r="A3" s="141"/>
      <c r="B3" s="141"/>
      <c r="C3" s="141"/>
      <c r="D3" s="14">
        <v>1</v>
      </c>
      <c r="E3" s="15">
        <v>2</v>
      </c>
      <c r="F3" s="15">
        <v>3</v>
      </c>
      <c r="G3" s="15">
        <v>4</v>
      </c>
      <c r="H3" s="14" t="s">
        <v>2</v>
      </c>
      <c r="I3" s="15" t="s">
        <v>3</v>
      </c>
      <c r="J3" s="15" t="s">
        <v>7</v>
      </c>
      <c r="K3" s="16" t="s">
        <v>64</v>
      </c>
      <c r="L3" s="152"/>
      <c r="M3" s="143"/>
      <c r="N3" s="148"/>
      <c r="O3" s="149"/>
      <c r="P3" s="150"/>
      <c r="Q3" s="141"/>
      <c r="R3" s="141"/>
      <c r="S3" s="141"/>
    </row>
    <row r="4" spans="1:20" ht="13.8" thickBot="1" x14ac:dyDescent="0.3">
      <c r="S4" s="36"/>
    </row>
    <row r="5" spans="1:20" x14ac:dyDescent="0.25">
      <c r="B5" s="64" t="str">
        <f>B17</f>
        <v>Kötelezően választható tárgyak</v>
      </c>
      <c r="C5" s="71" t="str">
        <f>C17</f>
        <v>Elective Obligatory Subjects</v>
      </c>
      <c r="D5" s="73"/>
      <c r="E5" s="65"/>
      <c r="F5" s="66"/>
      <c r="G5" s="67"/>
      <c r="H5" s="73"/>
      <c r="I5" s="65"/>
      <c r="J5" s="65"/>
      <c r="K5" s="75"/>
      <c r="L5" s="73">
        <v>36</v>
      </c>
      <c r="M5" s="67"/>
      <c r="N5" s="94"/>
      <c r="O5" s="93"/>
      <c r="P5" s="93"/>
      <c r="Q5" s="93"/>
      <c r="R5" s="93"/>
      <c r="S5" s="93"/>
    </row>
    <row r="6" spans="1:20" ht="13.8" thickBot="1" x14ac:dyDescent="0.3">
      <c r="B6" s="68" t="str">
        <f>B41</f>
        <v>Haladó szintű laboratóriumok</v>
      </c>
      <c r="C6" s="72" t="str">
        <f>C41</f>
        <v>Advanced Level Laboratories</v>
      </c>
      <c r="D6" s="74"/>
      <c r="E6" s="69"/>
      <c r="F6" s="69"/>
      <c r="G6" s="70"/>
      <c r="H6" s="74"/>
      <c r="I6" s="69"/>
      <c r="J6" s="69"/>
      <c r="K6" s="76"/>
      <c r="L6" s="74">
        <v>9</v>
      </c>
      <c r="M6" s="70"/>
      <c r="N6" s="95"/>
      <c r="O6" s="61"/>
      <c r="P6" s="61"/>
      <c r="Q6" s="61"/>
      <c r="R6" s="61"/>
      <c r="S6" s="61"/>
    </row>
    <row r="7" spans="1:20" x14ac:dyDescent="0.25">
      <c r="B7" s="61" t="s">
        <v>23</v>
      </c>
      <c r="C7" s="61" t="s">
        <v>172</v>
      </c>
      <c r="D7" s="39"/>
      <c r="E7" s="39"/>
      <c r="F7" s="39"/>
      <c r="G7" s="39"/>
      <c r="L7" s="39">
        <f>SUM(L5:L6)</f>
        <v>45</v>
      </c>
      <c r="S7" s="36"/>
    </row>
    <row r="8" spans="1:20" x14ac:dyDescent="0.25">
      <c r="S8" s="36"/>
    </row>
    <row r="9" spans="1:20" ht="26.25" customHeight="1" thickBot="1" x14ac:dyDescent="0.3">
      <c r="B9" s="118" t="s">
        <v>356</v>
      </c>
      <c r="C9" s="118" t="s">
        <v>357</v>
      </c>
      <c r="D9" s="167" t="s">
        <v>358</v>
      </c>
      <c r="E9" s="167"/>
      <c r="F9" s="167"/>
      <c r="G9" s="167"/>
      <c r="H9" s="167"/>
      <c r="I9" s="167"/>
      <c r="J9" s="167"/>
      <c r="K9" s="167"/>
      <c r="L9" s="167"/>
      <c r="M9" s="167"/>
      <c r="S9" s="36"/>
    </row>
    <row r="10" spans="1:20" x14ac:dyDescent="0.25">
      <c r="B10" s="111" t="s">
        <v>249</v>
      </c>
      <c r="C10" s="112" t="s">
        <v>293</v>
      </c>
      <c r="D10" s="168" t="str">
        <f>A18 &amp; ", " &amp; A20</f>
        <v>rpaextgalf20em, rpacosmf20em</v>
      </c>
      <c r="E10" s="169"/>
      <c r="F10" s="169"/>
      <c r="G10" s="169"/>
      <c r="H10" s="169"/>
      <c r="I10" s="169"/>
      <c r="J10" s="169"/>
      <c r="K10" s="169"/>
      <c r="L10" s="169"/>
      <c r="M10" s="170"/>
      <c r="S10" s="36"/>
    </row>
    <row r="11" spans="1:20" x14ac:dyDescent="0.25">
      <c r="B11" s="113" t="s">
        <v>250</v>
      </c>
      <c r="C11" s="114" t="s">
        <v>251</v>
      </c>
      <c r="D11" s="171" t="str">
        <f>A22 &amp; ", " &amp; A23</f>
        <v>biophys1f20ex, bpexptechf20ex</v>
      </c>
      <c r="E11" s="172"/>
      <c r="F11" s="172"/>
      <c r="G11" s="172"/>
      <c r="H11" s="172"/>
      <c r="I11" s="172"/>
      <c r="J11" s="172"/>
      <c r="K11" s="172"/>
      <c r="L11" s="172"/>
      <c r="M11" s="173"/>
      <c r="S11" s="36"/>
    </row>
    <row r="12" spans="1:20" x14ac:dyDescent="0.25">
      <c r="B12" s="113" t="s">
        <v>310</v>
      </c>
      <c r="C12" s="114" t="s">
        <v>252</v>
      </c>
      <c r="D12" s="174" t="str">
        <f>A26 &amp; ", " &amp; A27</f>
        <v>rpcadvmatpf20em, rpctheocmpf20em</v>
      </c>
      <c r="E12" s="175"/>
      <c r="F12" s="175"/>
      <c r="G12" s="175"/>
      <c r="H12" s="175"/>
      <c r="I12" s="175"/>
      <c r="J12" s="175"/>
      <c r="K12" s="175"/>
      <c r="L12" s="175"/>
      <c r="M12" s="176"/>
      <c r="S12" s="36"/>
    </row>
    <row r="13" spans="1:20" x14ac:dyDescent="0.25">
      <c r="B13" s="113" t="s">
        <v>427</v>
      </c>
      <c r="C13" s="114" t="s">
        <v>428</v>
      </c>
      <c r="D13" s="158" t="str">
        <f>A21 &amp; ", " &amp; A30</f>
        <v>rpapartnucf20em, rpnhenpf20em</v>
      </c>
      <c r="E13" s="159"/>
      <c r="F13" s="159"/>
      <c r="G13" s="159"/>
      <c r="H13" s="159"/>
      <c r="I13" s="159"/>
      <c r="J13" s="159"/>
      <c r="K13" s="159"/>
      <c r="L13" s="159"/>
      <c r="M13" s="160"/>
      <c r="S13" s="36"/>
    </row>
    <row r="14" spans="1:20" x14ac:dyDescent="0.25">
      <c r="B14" s="113" t="s">
        <v>425</v>
      </c>
      <c r="C14" s="114" t="s">
        <v>426</v>
      </c>
      <c r="D14" s="161" t="str">
        <f>A31 &amp; ", " &amp; A33</f>
        <v>rppexpmethf20em, rppqft2f20em</v>
      </c>
      <c r="E14" s="162"/>
      <c r="F14" s="162"/>
      <c r="G14" s="162"/>
      <c r="H14" s="162"/>
      <c r="I14" s="162"/>
      <c r="J14" s="162"/>
      <c r="K14" s="162"/>
      <c r="L14" s="162"/>
      <c r="M14" s="163"/>
      <c r="S14" s="36"/>
    </row>
    <row r="15" spans="1:20" ht="13.8" thickBot="1" x14ac:dyDescent="0.3">
      <c r="B15" s="116" t="s">
        <v>338</v>
      </c>
      <c r="C15" s="117" t="s">
        <v>339</v>
      </c>
      <c r="D15" s="164" t="str">
        <f>A35 &amp; ", " &amp; A37</f>
        <v>rpsnetworkf20em, rpsnoneqf20em</v>
      </c>
      <c r="E15" s="165"/>
      <c r="F15" s="165"/>
      <c r="G15" s="165"/>
      <c r="H15" s="165"/>
      <c r="I15" s="165"/>
      <c r="J15" s="165"/>
      <c r="K15" s="165"/>
      <c r="L15" s="165"/>
      <c r="M15" s="166"/>
      <c r="S15" s="36"/>
    </row>
    <row r="16" spans="1:20" x14ac:dyDescent="0.25">
      <c r="S16" s="36"/>
    </row>
    <row r="17" spans="1:20" ht="13.8" thickBot="1" x14ac:dyDescent="0.3">
      <c r="B17" s="2" t="s">
        <v>21</v>
      </c>
      <c r="C17" s="35" t="s">
        <v>200</v>
      </c>
      <c r="Q17" s="36" t="s">
        <v>66</v>
      </c>
      <c r="R17" s="36" t="s">
        <v>48</v>
      </c>
      <c r="S17" s="36"/>
    </row>
    <row r="18" spans="1:20" ht="13.8" thickBot="1" x14ac:dyDescent="0.3">
      <c r="A18" s="127" t="s">
        <v>295</v>
      </c>
      <c r="B18" s="59" t="s">
        <v>35</v>
      </c>
      <c r="C18" s="59" t="s">
        <v>107</v>
      </c>
      <c r="D18" s="31"/>
      <c r="E18" s="42" t="s">
        <v>65</v>
      </c>
      <c r="F18" s="42"/>
      <c r="G18" s="30"/>
      <c r="H18" s="43">
        <v>2</v>
      </c>
      <c r="I18" s="44"/>
      <c r="J18" s="44"/>
      <c r="K18" s="44"/>
      <c r="L18" s="31">
        <v>4</v>
      </c>
      <c r="M18" s="30" t="s">
        <v>164</v>
      </c>
      <c r="N18" s="29"/>
      <c r="O18" s="54"/>
      <c r="P18" s="55"/>
      <c r="Q18" s="37" t="s">
        <v>66</v>
      </c>
      <c r="R18" s="37" t="s">
        <v>48</v>
      </c>
      <c r="S18" s="37" t="s">
        <v>388</v>
      </c>
      <c r="T18" s="11" t="s">
        <v>400</v>
      </c>
    </row>
    <row r="19" spans="1:20" ht="13.8" thickBot="1" x14ac:dyDescent="0.3">
      <c r="A19" s="58" t="s">
        <v>296</v>
      </c>
      <c r="B19" s="59" t="s">
        <v>4</v>
      </c>
      <c r="C19" s="59" t="s">
        <v>108</v>
      </c>
      <c r="D19" s="31"/>
      <c r="E19" s="42" t="s">
        <v>65</v>
      </c>
      <c r="F19" s="42"/>
      <c r="G19" s="30"/>
      <c r="H19" s="43">
        <v>2</v>
      </c>
      <c r="I19" s="44"/>
      <c r="J19" s="44"/>
      <c r="K19" s="44"/>
      <c r="L19" s="31">
        <v>4</v>
      </c>
      <c r="M19" s="30" t="s">
        <v>164</v>
      </c>
      <c r="N19" s="29"/>
      <c r="O19" s="54"/>
      <c r="P19" s="55"/>
      <c r="Q19" s="37" t="s">
        <v>66</v>
      </c>
      <c r="R19" s="37" t="s">
        <v>48</v>
      </c>
      <c r="S19" s="37" t="s">
        <v>388</v>
      </c>
      <c r="T19" s="11" t="s">
        <v>401</v>
      </c>
    </row>
    <row r="20" spans="1:20" ht="13.8" thickBot="1" x14ac:dyDescent="0.3">
      <c r="A20" s="127" t="s">
        <v>294</v>
      </c>
      <c r="B20" s="59" t="s">
        <v>5</v>
      </c>
      <c r="C20" s="59" t="s">
        <v>17</v>
      </c>
      <c r="D20" s="31"/>
      <c r="E20" s="42"/>
      <c r="F20" s="42" t="s">
        <v>65</v>
      </c>
      <c r="G20" s="30"/>
      <c r="H20" s="43">
        <v>2</v>
      </c>
      <c r="I20" s="44"/>
      <c r="J20" s="44"/>
      <c r="K20" s="44"/>
      <c r="L20" s="31">
        <v>4</v>
      </c>
      <c r="M20" s="30" t="s">
        <v>164</v>
      </c>
      <c r="N20" s="29"/>
      <c r="O20" s="54"/>
      <c r="P20" s="55"/>
      <c r="Q20" s="37" t="s">
        <v>91</v>
      </c>
      <c r="R20" s="37" t="s">
        <v>92</v>
      </c>
      <c r="S20" s="37" t="s">
        <v>388</v>
      </c>
      <c r="T20" s="11" t="s">
        <v>402</v>
      </c>
    </row>
    <row r="21" spans="1:20" ht="13.8" thickBot="1" x14ac:dyDescent="0.3">
      <c r="A21" s="131" t="s">
        <v>297</v>
      </c>
      <c r="B21" s="59" t="s">
        <v>305</v>
      </c>
      <c r="C21" s="59" t="s">
        <v>285</v>
      </c>
      <c r="D21" s="31"/>
      <c r="E21" s="42"/>
      <c r="F21" s="42" t="s">
        <v>65</v>
      </c>
      <c r="G21" s="30"/>
      <c r="H21" s="43">
        <v>2</v>
      </c>
      <c r="I21" s="44"/>
      <c r="J21" s="44"/>
      <c r="K21" s="44"/>
      <c r="L21" s="31">
        <v>4</v>
      </c>
      <c r="M21" s="30" t="s">
        <v>164</v>
      </c>
      <c r="N21" s="29"/>
      <c r="O21" s="54"/>
      <c r="P21" s="55"/>
      <c r="Q21" s="37" t="s">
        <v>286</v>
      </c>
      <c r="R21" s="37" t="s">
        <v>343</v>
      </c>
      <c r="S21" s="37" t="s">
        <v>388</v>
      </c>
    </row>
    <row r="22" spans="1:20" s="110" customFormat="1" ht="13.8" thickBot="1" x14ac:dyDescent="0.3">
      <c r="A22" s="128" t="str">
        <f>'Biofizika spec.'!A12</f>
        <v>biophys1f20ex</v>
      </c>
      <c r="B22" s="133" t="str">
        <f>'Biofizika spec.'!B12</f>
        <v>Biofizika I</v>
      </c>
      <c r="C22" s="133" t="str">
        <f>'Biofizika spec.'!C12</f>
        <v>Biophysics I</v>
      </c>
      <c r="D22" s="98"/>
      <c r="E22" s="99" t="s">
        <v>65</v>
      </c>
      <c r="F22" s="99"/>
      <c r="G22" s="100"/>
      <c r="H22" s="101">
        <f>'Biofizika spec.'!H12</f>
        <v>2</v>
      </c>
      <c r="I22" s="102">
        <f>'Biofizika spec.'!I12</f>
        <v>0</v>
      </c>
      <c r="J22" s="102">
        <f>'Biofizika spec.'!J12</f>
        <v>0</v>
      </c>
      <c r="K22" s="102">
        <f>'Biofizika spec.'!K12</f>
        <v>0</v>
      </c>
      <c r="L22" s="98">
        <f>'Biofizika spec.'!L12</f>
        <v>4</v>
      </c>
      <c r="M22" s="100" t="str">
        <f>'Biofizika spec.'!M12</f>
        <v>K</v>
      </c>
      <c r="N22" s="103"/>
      <c r="O22" s="104"/>
      <c r="P22" s="105"/>
      <c r="Q22" s="106" t="str">
        <f>'Biofizika spec.'!Q12</f>
        <v>Derényi Imre</v>
      </c>
      <c r="R22" s="106" t="str">
        <f>'Biofizika spec.'!R12</f>
        <v>CG8GGL</v>
      </c>
      <c r="S22" s="106" t="str">
        <f>'Biofizika spec.'!S12</f>
        <v>TTK-FIBIOLFIZIKA</v>
      </c>
      <c r="T22" s="110" t="str">
        <f>'Biofizika spec.'!T12</f>
        <v>biophys1f17ex</v>
      </c>
    </row>
    <row r="23" spans="1:20" s="107" customFormat="1" ht="13.8" thickBot="1" x14ac:dyDescent="0.3">
      <c r="A23" s="128" t="str">
        <f>'Biofizika spec.'!A14</f>
        <v>bpexptechf20ex</v>
      </c>
      <c r="B23" s="133" t="str">
        <f>'Biofizika spec.'!B14</f>
        <v>Biofizikai vizsgálati módszerek</v>
      </c>
      <c r="C23" s="133" t="str">
        <f>'Biofizika spec.'!C14</f>
        <v>Biophysical Experimental Techniques</v>
      </c>
      <c r="D23" s="98"/>
      <c r="E23" s="99" t="s">
        <v>65</v>
      </c>
      <c r="F23" s="99"/>
      <c r="G23" s="100"/>
      <c r="H23" s="101">
        <f>'Biofizika spec.'!H14</f>
        <v>2</v>
      </c>
      <c r="I23" s="102">
        <f>'Biofizika spec.'!I14</f>
        <v>0</v>
      </c>
      <c r="J23" s="102">
        <f>'Biofizika spec.'!J14</f>
        <v>0</v>
      </c>
      <c r="K23" s="102">
        <f>'Biofizika spec.'!K14</f>
        <v>0</v>
      </c>
      <c r="L23" s="98">
        <f>'Biofizika spec.'!L14</f>
        <v>4</v>
      </c>
      <c r="M23" s="136" t="str">
        <f>'Biofizika spec.'!M14</f>
        <v>K</v>
      </c>
      <c r="N23" s="137" t="str">
        <f>'Biofizika spec.'!N14</f>
        <v>t</v>
      </c>
      <c r="O23" s="138" t="str">
        <f>'Biofizika spec.'!O14</f>
        <v>biophys1f20ex</v>
      </c>
      <c r="P23" s="139" t="str">
        <f>'Biofizika spec.'!P14</f>
        <v>Biophysics I</v>
      </c>
      <c r="Q23" s="106" t="str">
        <f>'Biofizika spec.'!Q14</f>
        <v>Szabó Bálint</v>
      </c>
      <c r="R23" s="106" t="str">
        <f>'Biofizika spec.'!R14</f>
        <v>AU8MFC</v>
      </c>
      <c r="S23" s="106" t="str">
        <f>'Biofizika spec.'!S14</f>
        <v>TTK-FIBIOLFIZIKA</v>
      </c>
      <c r="T23" s="107" t="str">
        <f>'Biofizika spec.'!T14</f>
        <v>bpstructf17ex</v>
      </c>
    </row>
    <row r="24" spans="1:20" ht="13.8" thickBot="1" x14ac:dyDescent="0.3">
      <c r="A24" s="58" t="s">
        <v>302</v>
      </c>
      <c r="B24" s="59" t="s">
        <v>300</v>
      </c>
      <c r="C24" s="59" t="s">
        <v>282</v>
      </c>
      <c r="D24" s="31"/>
      <c r="E24" s="42"/>
      <c r="F24" s="42" t="s">
        <v>65</v>
      </c>
      <c r="G24" s="30"/>
      <c r="H24" s="43">
        <v>2</v>
      </c>
      <c r="I24" s="44"/>
      <c r="J24" s="44"/>
      <c r="K24" s="44"/>
      <c r="L24" s="31">
        <v>4</v>
      </c>
      <c r="M24" s="30" t="s">
        <v>164</v>
      </c>
      <c r="N24" s="29"/>
      <c r="O24" s="54"/>
      <c r="P24" s="55"/>
      <c r="Q24" s="37" t="s">
        <v>283</v>
      </c>
      <c r="R24" s="37" t="s">
        <v>148</v>
      </c>
      <c r="S24" s="37" t="s">
        <v>387</v>
      </c>
    </row>
    <row r="25" spans="1:20" ht="13.8" thickBot="1" x14ac:dyDescent="0.3">
      <c r="A25" s="58" t="s">
        <v>301</v>
      </c>
      <c r="B25" s="59" t="s">
        <v>303</v>
      </c>
      <c r="C25" s="59" t="s">
        <v>304</v>
      </c>
      <c r="D25" s="31"/>
      <c r="E25" s="42"/>
      <c r="F25" s="42" t="s">
        <v>65</v>
      </c>
      <c r="G25" s="30"/>
      <c r="H25" s="43">
        <v>2</v>
      </c>
      <c r="I25" s="44"/>
      <c r="J25" s="44"/>
      <c r="K25" s="44"/>
      <c r="L25" s="31">
        <v>4</v>
      </c>
      <c r="M25" s="30" t="s">
        <v>164</v>
      </c>
      <c r="N25" s="29"/>
      <c r="O25" s="54"/>
      <c r="P25" s="55"/>
      <c r="Q25" s="37" t="s">
        <v>284</v>
      </c>
      <c r="R25" s="37" t="s">
        <v>342</v>
      </c>
      <c r="S25" s="37" t="s">
        <v>387</v>
      </c>
      <c r="T25" s="11" t="s">
        <v>403</v>
      </c>
    </row>
    <row r="26" spans="1:20" ht="13.8" thickBot="1" x14ac:dyDescent="0.3">
      <c r="A26" s="130" t="s">
        <v>367</v>
      </c>
      <c r="B26" s="59" t="s">
        <v>366</v>
      </c>
      <c r="C26" s="59" t="s">
        <v>365</v>
      </c>
      <c r="D26" s="31"/>
      <c r="E26" s="42" t="s">
        <v>65</v>
      </c>
      <c r="F26" s="42"/>
      <c r="G26" s="30"/>
      <c r="H26" s="43">
        <v>2</v>
      </c>
      <c r="I26" s="44"/>
      <c r="J26" s="44"/>
      <c r="K26" s="44"/>
      <c r="L26" s="31">
        <v>4</v>
      </c>
      <c r="M26" s="30" t="s">
        <v>164</v>
      </c>
      <c r="N26" s="29"/>
      <c r="O26" s="54"/>
      <c r="P26" s="55"/>
      <c r="Q26" s="37" t="s">
        <v>56</v>
      </c>
      <c r="R26" s="37" t="s">
        <v>57</v>
      </c>
      <c r="S26" s="37" t="s">
        <v>390</v>
      </c>
      <c r="T26" s="11" t="s">
        <v>404</v>
      </c>
    </row>
    <row r="27" spans="1:20" s="19" customFormat="1" ht="13.8" thickBot="1" x14ac:dyDescent="0.3">
      <c r="A27" s="130" t="s">
        <v>308</v>
      </c>
      <c r="B27" s="59" t="s">
        <v>431</v>
      </c>
      <c r="C27" s="59" t="s">
        <v>360</v>
      </c>
      <c r="D27" s="31"/>
      <c r="E27" s="42" t="s">
        <v>65</v>
      </c>
      <c r="F27" s="42"/>
      <c r="G27" s="30"/>
      <c r="H27" s="43">
        <v>2</v>
      </c>
      <c r="I27" s="44"/>
      <c r="J27" s="44"/>
      <c r="K27" s="44"/>
      <c r="L27" s="31">
        <v>4</v>
      </c>
      <c r="M27" s="30" t="s">
        <v>164</v>
      </c>
      <c r="N27" s="29"/>
      <c r="O27" s="54"/>
      <c r="P27" s="55"/>
      <c r="Q27" s="37" t="s">
        <v>93</v>
      </c>
      <c r="R27" s="37" t="s">
        <v>94</v>
      </c>
      <c r="S27" s="37" t="s">
        <v>386</v>
      </c>
    </row>
    <row r="28" spans="1:20" ht="13.8" thickBot="1" x14ac:dyDescent="0.3">
      <c r="A28" s="28" t="s">
        <v>309</v>
      </c>
      <c r="B28" s="59" t="s">
        <v>432</v>
      </c>
      <c r="C28" s="59" t="s">
        <v>361</v>
      </c>
      <c r="D28" s="31"/>
      <c r="E28" s="42"/>
      <c r="F28" s="42" t="s">
        <v>65</v>
      </c>
      <c r="G28" s="30"/>
      <c r="H28" s="43">
        <v>2</v>
      </c>
      <c r="I28" s="44"/>
      <c r="J28" s="44"/>
      <c r="K28" s="44"/>
      <c r="L28" s="31">
        <v>4</v>
      </c>
      <c r="M28" s="30" t="s">
        <v>164</v>
      </c>
      <c r="N28" s="29"/>
      <c r="O28" s="54"/>
      <c r="P28" s="55"/>
      <c r="Q28" s="37" t="s">
        <v>56</v>
      </c>
      <c r="R28" s="37" t="s">
        <v>57</v>
      </c>
      <c r="S28" s="37" t="s">
        <v>390</v>
      </c>
      <c r="T28" s="11" t="s">
        <v>405</v>
      </c>
    </row>
    <row r="29" spans="1:20" s="19" customFormat="1" ht="13.8" thickBot="1" x14ac:dyDescent="0.3">
      <c r="A29" s="108" t="s">
        <v>307</v>
      </c>
      <c r="B29" s="59" t="s">
        <v>306</v>
      </c>
      <c r="C29" s="59" t="s">
        <v>279</v>
      </c>
      <c r="D29" s="31"/>
      <c r="E29" s="42"/>
      <c r="F29" s="42" t="s">
        <v>65</v>
      </c>
      <c r="G29" s="30"/>
      <c r="H29" s="43">
        <v>2</v>
      </c>
      <c r="I29" s="44"/>
      <c r="J29" s="44"/>
      <c r="K29" s="44"/>
      <c r="L29" s="31">
        <v>4</v>
      </c>
      <c r="M29" s="30" t="s">
        <v>164</v>
      </c>
      <c r="N29" s="29"/>
      <c r="O29" s="54"/>
      <c r="P29" s="55"/>
      <c r="Q29" s="37" t="s">
        <v>368</v>
      </c>
      <c r="R29" s="37" t="s">
        <v>369</v>
      </c>
      <c r="S29" s="37" t="s">
        <v>390</v>
      </c>
    </row>
    <row r="30" spans="1:20" s="19" customFormat="1" ht="13.8" thickBot="1" x14ac:dyDescent="0.3">
      <c r="A30" s="132" t="s">
        <v>363</v>
      </c>
      <c r="B30" s="59" t="s">
        <v>364</v>
      </c>
      <c r="C30" s="59" t="s">
        <v>362</v>
      </c>
      <c r="D30" s="31"/>
      <c r="E30" s="42" t="s">
        <v>65</v>
      </c>
      <c r="F30" s="42"/>
      <c r="G30" s="30"/>
      <c r="H30" s="43">
        <v>2</v>
      </c>
      <c r="I30" s="44"/>
      <c r="J30" s="44"/>
      <c r="K30" s="44"/>
      <c r="L30" s="31">
        <v>4</v>
      </c>
      <c r="M30" s="30" t="s">
        <v>164</v>
      </c>
      <c r="N30" s="29"/>
      <c r="O30" s="54"/>
      <c r="P30" s="55"/>
      <c r="Q30" s="37" t="s">
        <v>354</v>
      </c>
      <c r="R30" s="37" t="s">
        <v>355</v>
      </c>
      <c r="S30" s="37" t="s">
        <v>388</v>
      </c>
    </row>
    <row r="31" spans="1:20" ht="13.8" thickBot="1" x14ac:dyDescent="0.3">
      <c r="A31" s="129" t="s">
        <v>311</v>
      </c>
      <c r="B31" s="59" t="s">
        <v>6</v>
      </c>
      <c r="C31" s="59" t="s">
        <v>113</v>
      </c>
      <c r="D31" s="31"/>
      <c r="E31" s="42" t="s">
        <v>65</v>
      </c>
      <c r="F31" s="42"/>
      <c r="G31" s="30"/>
      <c r="H31" s="43">
        <v>2</v>
      </c>
      <c r="I31" s="44"/>
      <c r="J31" s="44"/>
      <c r="K31" s="44"/>
      <c r="L31" s="31">
        <v>4</v>
      </c>
      <c r="M31" s="30" t="s">
        <v>164</v>
      </c>
      <c r="N31" s="29"/>
      <c r="O31" s="54"/>
      <c r="P31" s="55"/>
      <c r="Q31" s="37" t="s">
        <v>72</v>
      </c>
      <c r="R31" s="37" t="s">
        <v>73</v>
      </c>
      <c r="S31" s="37" t="s">
        <v>388</v>
      </c>
      <c r="T31" s="11" t="s">
        <v>406</v>
      </c>
    </row>
    <row r="32" spans="1:20" ht="13.8" thickBot="1" x14ac:dyDescent="0.3">
      <c r="A32" s="28" t="s">
        <v>312</v>
      </c>
      <c r="B32" s="59" t="s">
        <v>314</v>
      </c>
      <c r="C32" s="59" t="s">
        <v>288</v>
      </c>
      <c r="D32" s="31"/>
      <c r="E32" s="42" t="s">
        <v>65</v>
      </c>
      <c r="F32" s="42"/>
      <c r="G32" s="30"/>
      <c r="H32" s="43">
        <v>2</v>
      </c>
      <c r="I32" s="44"/>
      <c r="J32" s="44"/>
      <c r="K32" s="44"/>
      <c r="L32" s="31">
        <v>4</v>
      </c>
      <c r="M32" s="30" t="s">
        <v>164</v>
      </c>
      <c r="N32" s="29"/>
      <c r="O32" s="54"/>
      <c r="P32" s="55"/>
      <c r="Q32" s="37" t="s">
        <v>238</v>
      </c>
      <c r="R32" s="37" t="s">
        <v>239</v>
      </c>
      <c r="S32" s="37" t="s">
        <v>385</v>
      </c>
    </row>
    <row r="33" spans="1:20" ht="13.8" thickBot="1" x14ac:dyDescent="0.3">
      <c r="A33" s="129" t="s">
        <v>313</v>
      </c>
      <c r="B33" s="59" t="s">
        <v>315</v>
      </c>
      <c r="C33" s="59" t="s">
        <v>289</v>
      </c>
      <c r="D33" s="31"/>
      <c r="E33" s="42"/>
      <c r="F33" s="42" t="s">
        <v>65</v>
      </c>
      <c r="G33" s="30"/>
      <c r="H33" s="43">
        <v>2</v>
      </c>
      <c r="I33" s="44"/>
      <c r="J33" s="44"/>
      <c r="K33" s="44"/>
      <c r="L33" s="31">
        <v>4</v>
      </c>
      <c r="M33" s="30" t="s">
        <v>164</v>
      </c>
      <c r="N33" s="109" t="s">
        <v>168</v>
      </c>
      <c r="O33" s="56" t="str">
        <f>A$32</f>
        <v>rppqft1f20em</v>
      </c>
      <c r="P33" s="57" t="str">
        <f>C$32</f>
        <v>Quantum Field Theory I</v>
      </c>
      <c r="Q33" s="37" t="s">
        <v>287</v>
      </c>
      <c r="R33" s="37" t="s">
        <v>344</v>
      </c>
      <c r="S33" s="37" t="s">
        <v>385</v>
      </c>
    </row>
    <row r="34" spans="1:20" ht="13.8" thickBot="1" x14ac:dyDescent="0.3">
      <c r="A34" s="28" t="s">
        <v>316</v>
      </c>
      <c r="B34" s="59" t="s">
        <v>383</v>
      </c>
      <c r="C34" s="59" t="s">
        <v>290</v>
      </c>
      <c r="D34" s="31"/>
      <c r="E34" s="42"/>
      <c r="F34" s="42" t="s">
        <v>65</v>
      </c>
      <c r="G34" s="30"/>
      <c r="H34" s="43">
        <v>2</v>
      </c>
      <c r="I34" s="44"/>
      <c r="J34" s="44"/>
      <c r="K34" s="44"/>
      <c r="L34" s="31">
        <v>4</v>
      </c>
      <c r="M34" s="30" t="s">
        <v>164</v>
      </c>
      <c r="N34" s="29"/>
      <c r="O34" s="54"/>
      <c r="P34" s="55"/>
      <c r="Q34" s="37" t="s">
        <v>359</v>
      </c>
      <c r="R34" s="37" t="s">
        <v>345</v>
      </c>
      <c r="S34" s="37" t="s">
        <v>385</v>
      </c>
    </row>
    <row r="35" spans="1:20" ht="13.8" thickBot="1" x14ac:dyDescent="0.3">
      <c r="A35" s="115" t="s">
        <v>317</v>
      </c>
      <c r="B35" s="59" t="s">
        <v>350</v>
      </c>
      <c r="C35" s="59" t="s">
        <v>346</v>
      </c>
      <c r="D35" s="31"/>
      <c r="E35" s="42" t="s">
        <v>65</v>
      </c>
      <c r="F35" s="42"/>
      <c r="G35" s="30"/>
      <c r="H35" s="43">
        <v>2</v>
      </c>
      <c r="I35" s="44"/>
      <c r="J35" s="44"/>
      <c r="K35" s="44"/>
      <c r="L35" s="31">
        <v>4</v>
      </c>
      <c r="M35" s="30" t="s">
        <v>164</v>
      </c>
      <c r="N35" s="29"/>
      <c r="O35" s="54"/>
      <c r="P35" s="55"/>
      <c r="Q35" s="37" t="s">
        <v>75</v>
      </c>
      <c r="R35" s="37" t="s">
        <v>76</v>
      </c>
      <c r="S35" s="37" t="s">
        <v>387</v>
      </c>
      <c r="T35" s="11" t="s">
        <v>407</v>
      </c>
    </row>
    <row r="36" spans="1:20" ht="13.8" thickBot="1" x14ac:dyDescent="0.3">
      <c r="A36" s="28" t="s">
        <v>319</v>
      </c>
      <c r="B36" s="59" t="s">
        <v>352</v>
      </c>
      <c r="C36" s="59" t="s">
        <v>348</v>
      </c>
      <c r="D36" s="31"/>
      <c r="E36" s="42" t="s">
        <v>65</v>
      </c>
      <c r="F36" s="42"/>
      <c r="G36" s="30"/>
      <c r="H36" s="43">
        <v>2</v>
      </c>
      <c r="I36" s="44"/>
      <c r="J36" s="44"/>
      <c r="K36" s="44"/>
      <c r="L36" s="31">
        <v>4</v>
      </c>
      <c r="M36" s="30" t="s">
        <v>164</v>
      </c>
      <c r="N36" s="29"/>
      <c r="O36" s="54"/>
      <c r="P36" s="55"/>
      <c r="Q36" s="37" t="s">
        <v>291</v>
      </c>
      <c r="R36" s="37" t="s">
        <v>292</v>
      </c>
      <c r="S36" s="37" t="s">
        <v>386</v>
      </c>
      <c r="T36" s="11" t="s">
        <v>408</v>
      </c>
    </row>
    <row r="37" spans="1:20" ht="13.8" thickBot="1" x14ac:dyDescent="0.3">
      <c r="A37" s="115" t="s">
        <v>353</v>
      </c>
      <c r="B37" s="59" t="s">
        <v>449</v>
      </c>
      <c r="C37" s="59" t="s">
        <v>349</v>
      </c>
      <c r="D37" s="31"/>
      <c r="E37" s="42"/>
      <c r="F37" s="42" t="s">
        <v>65</v>
      </c>
      <c r="G37" s="30"/>
      <c r="H37" s="43">
        <v>2</v>
      </c>
      <c r="I37" s="44"/>
      <c r="J37" s="44"/>
      <c r="K37" s="44"/>
      <c r="L37" s="31">
        <v>4</v>
      </c>
      <c r="M37" s="30" t="s">
        <v>164</v>
      </c>
      <c r="N37" s="29"/>
      <c r="O37" s="54"/>
      <c r="P37" s="55"/>
      <c r="Q37" s="37" t="s">
        <v>59</v>
      </c>
      <c r="R37" s="37" t="s">
        <v>60</v>
      </c>
      <c r="S37" s="37" t="s">
        <v>386</v>
      </c>
      <c r="T37" s="11" t="s">
        <v>409</v>
      </c>
    </row>
    <row r="38" spans="1:20" ht="13.8" thickBot="1" x14ac:dyDescent="0.3">
      <c r="A38" s="28" t="s">
        <v>318</v>
      </c>
      <c r="B38" s="59" t="s">
        <v>351</v>
      </c>
      <c r="C38" s="59" t="s">
        <v>347</v>
      </c>
      <c r="D38" s="31"/>
      <c r="E38" s="42"/>
      <c r="F38" s="42" t="s">
        <v>65</v>
      </c>
      <c r="G38" s="30"/>
      <c r="H38" s="43">
        <v>2</v>
      </c>
      <c r="I38" s="44"/>
      <c r="J38" s="44"/>
      <c r="K38" s="44"/>
      <c r="L38" s="31">
        <v>4</v>
      </c>
      <c r="M38" s="30" t="s">
        <v>164</v>
      </c>
      <c r="N38" s="29"/>
      <c r="O38" s="54"/>
      <c r="P38" s="55"/>
      <c r="Q38" s="37" t="s">
        <v>71</v>
      </c>
      <c r="R38" s="37" t="s">
        <v>47</v>
      </c>
      <c r="S38" s="37" t="s">
        <v>386</v>
      </c>
      <c r="T38" s="11" t="s">
        <v>410</v>
      </c>
    </row>
    <row r="39" spans="1:20" ht="40.200000000000003" thickBot="1" x14ac:dyDescent="0.3">
      <c r="A39" s="58"/>
      <c r="B39" s="126" t="s">
        <v>375</v>
      </c>
      <c r="C39" s="126" t="s">
        <v>379</v>
      </c>
      <c r="D39" s="88"/>
      <c r="E39" s="88"/>
      <c r="F39" s="88"/>
      <c r="G39" s="88"/>
      <c r="H39" s="88"/>
      <c r="I39" s="88"/>
      <c r="J39" s="88"/>
      <c r="K39" s="88"/>
      <c r="L39" s="87"/>
      <c r="M39" s="87"/>
      <c r="N39" s="87"/>
      <c r="O39" s="89"/>
      <c r="P39" s="89"/>
      <c r="Q39" s="89"/>
      <c r="R39" s="90"/>
      <c r="S39" s="90"/>
    </row>
    <row r="40" spans="1:20" x14ac:dyDescent="0.25">
      <c r="S40" s="36"/>
    </row>
    <row r="41" spans="1:20" ht="13.8" thickBot="1" x14ac:dyDescent="0.3">
      <c r="B41" s="1" t="s">
        <v>97</v>
      </c>
      <c r="C41" s="1" t="s">
        <v>95</v>
      </c>
      <c r="S41" s="36"/>
    </row>
    <row r="42" spans="1:20" ht="13.8" thickBot="1" x14ac:dyDescent="0.3">
      <c r="A42" s="28" t="s">
        <v>326</v>
      </c>
      <c r="B42" s="18" t="s">
        <v>433</v>
      </c>
      <c r="C42" s="18" t="s">
        <v>328</v>
      </c>
      <c r="D42" s="31"/>
      <c r="E42" s="42" t="s">
        <v>65</v>
      </c>
      <c r="F42" s="42"/>
      <c r="G42" s="30"/>
      <c r="H42" s="43"/>
      <c r="I42" s="44"/>
      <c r="J42" s="44">
        <v>5</v>
      </c>
      <c r="K42" s="44"/>
      <c r="L42" s="31">
        <v>9</v>
      </c>
      <c r="M42" s="30" t="s">
        <v>165</v>
      </c>
      <c r="N42" s="29" t="s">
        <v>166</v>
      </c>
      <c r="O42" s="54" t="str">
        <f>'közös rész'!A$8</f>
        <v>applphysf17lm</v>
      </c>
      <c r="P42" s="55" t="str">
        <f>'közös rész'!C$8</f>
        <v>Methods of Applied Physics Laboratory</v>
      </c>
      <c r="Q42" s="37" t="s">
        <v>62</v>
      </c>
      <c r="R42" s="37" t="s">
        <v>63</v>
      </c>
      <c r="S42" s="37" t="s">
        <v>387</v>
      </c>
      <c r="T42" s="11" t="s">
        <v>411</v>
      </c>
    </row>
    <row r="43" spans="1:20" ht="13.8" thickBot="1" x14ac:dyDescent="0.3">
      <c r="A43" s="28" t="s">
        <v>327</v>
      </c>
      <c r="B43" s="18" t="s">
        <v>329</v>
      </c>
      <c r="C43" s="18" t="s">
        <v>330</v>
      </c>
      <c r="D43" s="31"/>
      <c r="E43" s="42" t="s">
        <v>65</v>
      </c>
      <c r="F43" s="42"/>
      <c r="G43" s="30"/>
      <c r="H43" s="43"/>
      <c r="I43" s="44"/>
      <c r="J43" s="44">
        <v>5</v>
      </c>
      <c r="K43" s="44"/>
      <c r="L43" s="31">
        <v>9</v>
      </c>
      <c r="M43" s="30" t="s">
        <v>165</v>
      </c>
      <c r="N43" s="29" t="s">
        <v>166</v>
      </c>
      <c r="O43" s="54" t="str">
        <f>'közös rész'!A$8</f>
        <v>applphysf17lm</v>
      </c>
      <c r="P43" s="55" t="str">
        <f>'közös rész'!C$8</f>
        <v>Methods of Applied Physics Laboratory</v>
      </c>
      <c r="Q43" s="37" t="s">
        <v>51</v>
      </c>
      <c r="R43" s="37" t="s">
        <v>52</v>
      </c>
      <c r="S43" s="37" t="s">
        <v>388</v>
      </c>
      <c r="T43" s="11" t="s">
        <v>412</v>
      </c>
    </row>
    <row r="44" spans="1:20" ht="13.8" thickBot="1" x14ac:dyDescent="0.3">
      <c r="A44" s="28" t="s">
        <v>395</v>
      </c>
      <c r="B44" s="18" t="s">
        <v>340</v>
      </c>
      <c r="C44" s="18" t="s">
        <v>341</v>
      </c>
      <c r="D44" s="31"/>
      <c r="E44" s="42" t="s">
        <v>65</v>
      </c>
      <c r="F44" s="42"/>
      <c r="G44" s="30"/>
      <c r="H44" s="43"/>
      <c r="I44" s="44"/>
      <c r="J44" s="44">
        <v>5</v>
      </c>
      <c r="K44" s="44"/>
      <c r="L44" s="31">
        <v>9</v>
      </c>
      <c r="M44" s="30" t="s">
        <v>165</v>
      </c>
      <c r="N44" s="29" t="s">
        <v>166</v>
      </c>
      <c r="O44" s="54" t="str">
        <f>'közös rész'!A$8</f>
        <v>applphysf17lm</v>
      </c>
      <c r="P44" s="55" t="str">
        <f>'közös rész'!C$8</f>
        <v>Methods of Applied Physics Laboratory</v>
      </c>
      <c r="Q44" s="37" t="s">
        <v>67</v>
      </c>
      <c r="R44" s="37" t="s">
        <v>68</v>
      </c>
      <c r="S44" s="37" t="s">
        <v>390</v>
      </c>
      <c r="T44" s="11" t="s">
        <v>413</v>
      </c>
    </row>
  </sheetData>
  <mergeCells count="19">
    <mergeCell ref="D14:M14"/>
    <mergeCell ref="D15:M15"/>
    <mergeCell ref="S2:S3"/>
    <mergeCell ref="O1:P1"/>
    <mergeCell ref="L2:L3"/>
    <mergeCell ref="D9:M9"/>
    <mergeCell ref="D10:M10"/>
    <mergeCell ref="D11:M11"/>
    <mergeCell ref="D12:M12"/>
    <mergeCell ref="R2:R3"/>
    <mergeCell ref="D13:M13"/>
    <mergeCell ref="Q2:Q3"/>
    <mergeCell ref="M2:M3"/>
    <mergeCell ref="N2:P3"/>
    <mergeCell ref="A2:A3"/>
    <mergeCell ref="B2:B3"/>
    <mergeCell ref="C2:C3"/>
    <mergeCell ref="D2:G2"/>
    <mergeCell ref="H2:K2"/>
  </mergeCells>
  <phoneticPr fontId="0" type="noConversion"/>
  <pageMargins left="0.75" right="0.75" top="1" bottom="1" header="0.5" footer="0.5"/>
  <pageSetup paperSize="9" scale="91" orientation="landscape" horizontalDpi="300" verticalDpi="300" r:id="rId1"/>
  <headerFooter alignWithMargins="0"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D811-C4F8-434F-A50B-C40615345637}">
  <dimension ref="A1:T2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" sqref="B1"/>
    </sheetView>
  </sheetViews>
  <sheetFormatPr defaultColWidth="9.109375" defaultRowHeight="13.2" x14ac:dyDescent="0.25"/>
  <cols>
    <col min="1" max="1" width="17.109375" style="11" customWidth="1"/>
    <col min="2" max="3" width="48.5546875" style="11" customWidth="1"/>
    <col min="4" max="9" width="3.44140625" style="1" customWidth="1"/>
    <col min="10" max="12" width="3.44140625" style="39" customWidth="1"/>
    <col min="13" max="13" width="4.33203125" style="39" customWidth="1"/>
    <col min="14" max="14" width="3.44140625" style="26" customWidth="1"/>
    <col min="15" max="15" width="15.44140625" style="36" customWidth="1"/>
    <col min="16" max="16" width="28.5546875" style="36" customWidth="1"/>
    <col min="17" max="17" width="18.88671875" style="26" customWidth="1"/>
    <col min="18" max="18" width="9.109375" style="26" customWidth="1"/>
    <col min="19" max="19" width="21.44140625" style="11" customWidth="1"/>
    <col min="20" max="16384" width="9.109375" style="11"/>
  </cols>
  <sheetData>
    <row r="1" spans="1:20" ht="13.8" thickBot="1" x14ac:dyDescent="0.3">
      <c r="B1" s="1" t="s">
        <v>193</v>
      </c>
      <c r="C1" s="1" t="s">
        <v>194</v>
      </c>
      <c r="H1" s="39"/>
      <c r="I1" s="39"/>
      <c r="K1" s="41"/>
      <c r="M1" s="1"/>
      <c r="O1" s="144" t="s">
        <v>232</v>
      </c>
      <c r="P1" s="144"/>
      <c r="Q1" s="36" t="s">
        <v>61</v>
      </c>
      <c r="R1" s="36" t="s">
        <v>45</v>
      </c>
      <c r="S1" s="11" t="s">
        <v>386</v>
      </c>
      <c r="T1" s="11" t="s">
        <v>429</v>
      </c>
    </row>
    <row r="2" spans="1:20" ht="12.75" customHeight="1" x14ac:dyDescent="0.25">
      <c r="A2" s="140" t="s">
        <v>173</v>
      </c>
      <c r="B2" s="140" t="s">
        <v>159</v>
      </c>
      <c r="C2" s="140" t="s">
        <v>160</v>
      </c>
      <c r="D2" s="153" t="s">
        <v>161</v>
      </c>
      <c r="E2" s="154"/>
      <c r="F2" s="154"/>
      <c r="G2" s="154"/>
      <c r="H2" s="155" t="s">
        <v>169</v>
      </c>
      <c r="I2" s="156"/>
      <c r="J2" s="156"/>
      <c r="K2" s="157"/>
      <c r="L2" s="151" t="s">
        <v>162</v>
      </c>
      <c r="M2" s="142" t="s">
        <v>163</v>
      </c>
      <c r="N2" s="145" t="s">
        <v>170</v>
      </c>
      <c r="O2" s="146"/>
      <c r="P2" s="147"/>
      <c r="Q2" s="140" t="s">
        <v>171</v>
      </c>
      <c r="R2" s="140" t="s">
        <v>124</v>
      </c>
      <c r="S2" s="140" t="s">
        <v>384</v>
      </c>
    </row>
    <row r="3" spans="1:20" ht="13.8" thickBot="1" x14ac:dyDescent="0.3">
      <c r="A3" s="141"/>
      <c r="B3" s="141"/>
      <c r="C3" s="141"/>
      <c r="D3" s="14">
        <v>1</v>
      </c>
      <c r="E3" s="15">
        <v>2</v>
      </c>
      <c r="F3" s="15">
        <v>3</v>
      </c>
      <c r="G3" s="15">
        <v>4</v>
      </c>
      <c r="H3" s="14" t="s">
        <v>2</v>
      </c>
      <c r="I3" s="15" t="s">
        <v>3</v>
      </c>
      <c r="J3" s="15" t="s">
        <v>7</v>
      </c>
      <c r="K3" s="16" t="s">
        <v>64</v>
      </c>
      <c r="L3" s="152"/>
      <c r="M3" s="143"/>
      <c r="N3" s="148"/>
      <c r="O3" s="149"/>
      <c r="P3" s="150"/>
      <c r="Q3" s="141"/>
      <c r="R3" s="141"/>
      <c r="S3" s="141"/>
    </row>
    <row r="4" spans="1:20" ht="13.8" thickBot="1" x14ac:dyDescent="0.3">
      <c r="C4" s="1"/>
      <c r="S4" s="26"/>
    </row>
    <row r="5" spans="1:20" x14ac:dyDescent="0.25">
      <c r="B5" s="64" t="str">
        <f>B9</f>
        <v>Kötelező tárgyak</v>
      </c>
      <c r="C5" s="71" t="str">
        <f>C9</f>
        <v>Obligatory Subjects</v>
      </c>
      <c r="D5" s="73"/>
      <c r="E5" s="65"/>
      <c r="F5" s="66"/>
      <c r="G5" s="67"/>
      <c r="H5" s="73"/>
      <c r="I5" s="65"/>
      <c r="J5" s="65"/>
      <c r="K5" s="75"/>
      <c r="L5" s="73">
        <f>SUM(L10:L15)</f>
        <v>37</v>
      </c>
      <c r="M5" s="67"/>
      <c r="S5" s="26"/>
    </row>
    <row r="6" spans="1:20" ht="13.8" thickBot="1" x14ac:dyDescent="0.3">
      <c r="B6" s="68" t="str">
        <f>B17</f>
        <v>Kötelezően választható tárgyak</v>
      </c>
      <c r="C6" s="72" t="str">
        <f>C17</f>
        <v>Elective obligatory subjects</v>
      </c>
      <c r="D6" s="74"/>
      <c r="E6" s="69"/>
      <c r="F6" s="69"/>
      <c r="G6" s="70"/>
      <c r="H6" s="74"/>
      <c r="I6" s="69"/>
      <c r="J6" s="69"/>
      <c r="K6" s="76"/>
      <c r="L6" s="74">
        <v>8</v>
      </c>
      <c r="M6" s="70"/>
      <c r="S6" s="26"/>
    </row>
    <row r="7" spans="1:20" x14ac:dyDescent="0.25">
      <c r="B7" s="61" t="s">
        <v>23</v>
      </c>
      <c r="C7" s="61" t="s">
        <v>172</v>
      </c>
      <c r="D7" s="39"/>
      <c r="E7" s="39"/>
      <c r="F7" s="39"/>
      <c r="G7" s="39"/>
      <c r="H7" s="39"/>
      <c r="I7" s="39"/>
      <c r="K7" s="41"/>
      <c r="L7" s="39">
        <f>SUM(L5:L6)</f>
        <v>45</v>
      </c>
      <c r="M7" s="1"/>
      <c r="S7" s="26"/>
    </row>
    <row r="8" spans="1:20" x14ac:dyDescent="0.25">
      <c r="C8" s="1"/>
      <c r="S8" s="26"/>
    </row>
    <row r="9" spans="1:20" ht="13.8" thickBot="1" x14ac:dyDescent="0.3">
      <c r="B9" s="1" t="s">
        <v>22</v>
      </c>
      <c r="C9" s="1" t="s">
        <v>199</v>
      </c>
      <c r="O9" s="26"/>
      <c r="P9" s="26"/>
      <c r="S9" s="26"/>
    </row>
    <row r="10" spans="1:20" ht="13.8" thickBot="1" x14ac:dyDescent="0.3">
      <c r="A10" s="28" t="s">
        <v>320</v>
      </c>
      <c r="B10" s="18" t="s">
        <v>208</v>
      </c>
      <c r="C10" s="18" t="s">
        <v>218</v>
      </c>
      <c r="D10" s="31"/>
      <c r="E10" s="42" t="s">
        <v>65</v>
      </c>
      <c r="F10" s="42"/>
      <c r="G10" s="30"/>
      <c r="H10" s="43">
        <v>1</v>
      </c>
      <c r="I10" s="44">
        <v>2</v>
      </c>
      <c r="J10" s="44"/>
      <c r="K10" s="44"/>
      <c r="L10" s="31">
        <v>6</v>
      </c>
      <c r="M10" s="30" t="s">
        <v>164</v>
      </c>
      <c r="N10" s="29"/>
      <c r="O10" s="54"/>
      <c r="P10" s="55"/>
      <c r="Q10" s="37" t="s">
        <v>215</v>
      </c>
      <c r="R10" s="37" t="s">
        <v>228</v>
      </c>
      <c r="S10" s="37" t="s">
        <v>386</v>
      </c>
      <c r="T10" s="11" t="s">
        <v>416</v>
      </c>
    </row>
    <row r="11" spans="1:20" ht="13.8" thickBot="1" x14ac:dyDescent="0.3">
      <c r="A11" s="28" t="s">
        <v>321</v>
      </c>
      <c r="B11" s="18" t="s">
        <v>211</v>
      </c>
      <c r="C11" s="18" t="s">
        <v>220</v>
      </c>
      <c r="D11" s="31"/>
      <c r="E11" s="42" t="s">
        <v>65</v>
      </c>
      <c r="F11" s="42"/>
      <c r="G11" s="30"/>
      <c r="H11" s="43">
        <v>1</v>
      </c>
      <c r="I11" s="44">
        <v>2</v>
      </c>
      <c r="J11" s="44"/>
      <c r="K11" s="44"/>
      <c r="L11" s="31">
        <v>6</v>
      </c>
      <c r="M11" s="30" t="s">
        <v>164</v>
      </c>
      <c r="N11" s="29"/>
      <c r="O11" s="54"/>
      <c r="P11" s="55"/>
      <c r="Q11" s="37" t="s">
        <v>75</v>
      </c>
      <c r="R11" s="37" t="s">
        <v>76</v>
      </c>
      <c r="S11" s="37" t="s">
        <v>387</v>
      </c>
      <c r="T11" s="11" t="s">
        <v>417</v>
      </c>
    </row>
    <row r="12" spans="1:20" ht="13.8" thickBot="1" x14ac:dyDescent="0.3">
      <c r="A12" s="28" t="s">
        <v>322</v>
      </c>
      <c r="B12" s="18" t="s">
        <v>209</v>
      </c>
      <c r="C12" s="18" t="s">
        <v>217</v>
      </c>
      <c r="D12" s="31"/>
      <c r="E12" s="42"/>
      <c r="F12" s="42" t="s">
        <v>65</v>
      </c>
      <c r="G12" s="30"/>
      <c r="H12" s="43">
        <v>1</v>
      </c>
      <c r="I12" s="44">
        <v>2</v>
      </c>
      <c r="J12" s="44"/>
      <c r="K12" s="44"/>
      <c r="L12" s="31">
        <v>6</v>
      </c>
      <c r="M12" s="30" t="s">
        <v>164</v>
      </c>
      <c r="N12" s="29"/>
      <c r="O12" s="54"/>
      <c r="P12" s="55"/>
      <c r="Q12" s="37" t="s">
        <v>214</v>
      </c>
      <c r="R12" s="37" t="s">
        <v>229</v>
      </c>
      <c r="S12" s="37" t="s">
        <v>386</v>
      </c>
      <c r="T12" s="11" t="s">
        <v>418</v>
      </c>
    </row>
    <row r="13" spans="1:20" ht="13.8" thickBot="1" x14ac:dyDescent="0.3">
      <c r="A13" s="28" t="s">
        <v>323</v>
      </c>
      <c r="B13" s="18" t="s">
        <v>210</v>
      </c>
      <c r="C13" s="18" t="s">
        <v>219</v>
      </c>
      <c r="D13" s="31"/>
      <c r="E13" s="42"/>
      <c r="F13" s="42" t="s">
        <v>65</v>
      </c>
      <c r="G13" s="30"/>
      <c r="H13" s="43">
        <v>1</v>
      </c>
      <c r="I13" s="44">
        <v>2</v>
      </c>
      <c r="J13" s="44"/>
      <c r="K13" s="44"/>
      <c r="L13" s="31">
        <v>6</v>
      </c>
      <c r="M13" s="30" t="s">
        <v>164</v>
      </c>
      <c r="N13" s="29"/>
      <c r="O13" s="54"/>
      <c r="P13" s="55"/>
      <c r="Q13" s="37" t="s">
        <v>61</v>
      </c>
      <c r="R13" s="37" t="s">
        <v>45</v>
      </c>
      <c r="S13" s="37" t="s">
        <v>386</v>
      </c>
      <c r="T13" s="11" t="s">
        <v>419</v>
      </c>
    </row>
    <row r="14" spans="1:20" ht="13.8" thickBot="1" x14ac:dyDescent="0.3">
      <c r="A14" s="28" t="s">
        <v>324</v>
      </c>
      <c r="B14" s="18" t="s">
        <v>212</v>
      </c>
      <c r="C14" s="18" t="s">
        <v>221</v>
      </c>
      <c r="D14" s="31"/>
      <c r="E14" s="42"/>
      <c r="F14" s="42" t="s">
        <v>65</v>
      </c>
      <c r="G14" s="30"/>
      <c r="H14" s="43"/>
      <c r="I14" s="44"/>
      <c r="J14" s="44">
        <v>4</v>
      </c>
      <c r="K14" s="44"/>
      <c r="L14" s="31">
        <v>6</v>
      </c>
      <c r="M14" s="30" t="s">
        <v>165</v>
      </c>
      <c r="N14" s="29"/>
      <c r="O14" s="54"/>
      <c r="P14" s="55"/>
      <c r="Q14" s="37" t="s">
        <v>93</v>
      </c>
      <c r="R14" s="37" t="s">
        <v>94</v>
      </c>
      <c r="S14" s="37" t="s">
        <v>386</v>
      </c>
      <c r="T14" s="11" t="s">
        <v>420</v>
      </c>
    </row>
    <row r="15" spans="1:20" ht="13.8" thickBot="1" x14ac:dyDescent="0.3">
      <c r="A15" s="28" t="s">
        <v>325</v>
      </c>
      <c r="B15" s="18" t="s">
        <v>213</v>
      </c>
      <c r="C15" s="18" t="s">
        <v>222</v>
      </c>
      <c r="D15" s="31"/>
      <c r="E15" s="42"/>
      <c r="F15" s="42"/>
      <c r="G15" s="30" t="s">
        <v>65</v>
      </c>
      <c r="H15" s="43"/>
      <c r="I15" s="44"/>
      <c r="J15" s="44">
        <v>4</v>
      </c>
      <c r="K15" s="44"/>
      <c r="L15" s="31">
        <v>7</v>
      </c>
      <c r="M15" s="30" t="s">
        <v>165</v>
      </c>
      <c r="N15" s="29"/>
      <c r="O15" s="54"/>
      <c r="P15" s="55"/>
      <c r="Q15" s="37" t="s">
        <v>216</v>
      </c>
      <c r="R15" s="37" t="s">
        <v>230</v>
      </c>
      <c r="S15" s="37" t="s">
        <v>387</v>
      </c>
      <c r="T15" s="11" t="s">
        <v>421</v>
      </c>
    </row>
    <row r="16" spans="1:20" s="27" customFormat="1" x14ac:dyDescent="0.25">
      <c r="A16" s="60"/>
      <c r="B16" s="48"/>
      <c r="C16" s="48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48"/>
      <c r="O16" s="13"/>
      <c r="P16" s="13"/>
      <c r="Q16" s="13"/>
      <c r="R16" s="13"/>
      <c r="S16" s="13"/>
    </row>
    <row r="17" spans="1:20" ht="13.8" thickBot="1" x14ac:dyDescent="0.3">
      <c r="B17" s="1" t="s">
        <v>21</v>
      </c>
      <c r="C17" s="1" t="s">
        <v>248</v>
      </c>
      <c r="H17" s="39"/>
      <c r="I17" s="39"/>
      <c r="K17" s="41"/>
      <c r="M17" s="1"/>
      <c r="Q17" s="36"/>
      <c r="R17" s="36"/>
      <c r="S17" s="36"/>
    </row>
    <row r="18" spans="1:20" s="19" customFormat="1" ht="13.8" thickBot="1" x14ac:dyDescent="0.3">
      <c r="A18" s="108" t="s">
        <v>370</v>
      </c>
      <c r="B18" s="59" t="s">
        <v>34</v>
      </c>
      <c r="C18" s="59" t="s">
        <v>115</v>
      </c>
      <c r="D18" s="31"/>
      <c r="E18" s="42" t="s">
        <v>65</v>
      </c>
      <c r="F18" s="42"/>
      <c r="G18" s="30"/>
      <c r="H18" s="43">
        <v>2</v>
      </c>
      <c r="I18" s="44"/>
      <c r="J18" s="44"/>
      <c r="K18" s="44"/>
      <c r="L18" s="31">
        <v>4</v>
      </c>
      <c r="M18" s="30" t="s">
        <v>164</v>
      </c>
      <c r="N18" s="29"/>
      <c r="O18" s="54"/>
      <c r="P18" s="55"/>
      <c r="Q18" s="37" t="s">
        <v>49</v>
      </c>
      <c r="R18" s="37" t="s">
        <v>50</v>
      </c>
      <c r="S18" s="37" t="s">
        <v>385</v>
      </c>
      <c r="T18" s="19" t="s">
        <v>422</v>
      </c>
    </row>
    <row r="19" spans="1:20" s="19" customFormat="1" ht="13.8" thickBot="1" x14ac:dyDescent="0.3">
      <c r="A19" s="108" t="s">
        <v>371</v>
      </c>
      <c r="B19" s="59" t="s">
        <v>77</v>
      </c>
      <c r="C19" s="59" t="s">
        <v>114</v>
      </c>
      <c r="D19" s="31"/>
      <c r="E19" s="42" t="s">
        <v>65</v>
      </c>
      <c r="F19" s="42"/>
      <c r="G19" s="30"/>
      <c r="H19" s="43">
        <v>2</v>
      </c>
      <c r="I19" s="44"/>
      <c r="J19" s="44"/>
      <c r="K19" s="44"/>
      <c r="L19" s="31">
        <v>4</v>
      </c>
      <c r="M19" s="30" t="s">
        <v>164</v>
      </c>
      <c r="N19" s="29"/>
      <c r="O19" s="54"/>
      <c r="P19" s="55"/>
      <c r="Q19" s="37" t="s">
        <v>59</v>
      </c>
      <c r="R19" s="37" t="s">
        <v>60</v>
      </c>
      <c r="S19" s="37" t="s">
        <v>386</v>
      </c>
      <c r="T19" s="19" t="s">
        <v>423</v>
      </c>
    </row>
    <row r="20" spans="1:20" ht="13.8" thickBot="1" x14ac:dyDescent="0.3">
      <c r="A20" s="28" t="s">
        <v>374</v>
      </c>
      <c r="B20" s="18" t="s">
        <v>372</v>
      </c>
      <c r="C20" s="18" t="s">
        <v>373</v>
      </c>
      <c r="D20" s="31"/>
      <c r="E20" s="42"/>
      <c r="F20" s="42" t="s">
        <v>65</v>
      </c>
      <c r="G20" s="30"/>
      <c r="H20" s="43">
        <v>2</v>
      </c>
      <c r="I20" s="44"/>
      <c r="J20" s="44"/>
      <c r="K20" s="44"/>
      <c r="L20" s="31">
        <v>4</v>
      </c>
      <c r="M20" s="30" t="s">
        <v>164</v>
      </c>
      <c r="N20" s="29"/>
      <c r="O20" s="54"/>
      <c r="P20" s="55"/>
      <c r="Q20" s="37" t="s">
        <v>59</v>
      </c>
      <c r="R20" s="37" t="s">
        <v>60</v>
      </c>
      <c r="S20" s="37" t="s">
        <v>386</v>
      </c>
    </row>
    <row r="21" spans="1:20" s="107" customFormat="1" ht="13.8" thickBot="1" x14ac:dyDescent="0.3">
      <c r="A21" s="96" t="str">
        <f>'Kutató fizikus spec.'!A$35</f>
        <v>rpsnetworkf20em</v>
      </c>
      <c r="B21" s="97" t="str">
        <f>'Kutató fizikus spec.'!B$35</f>
        <v>Komplex hálózatok</v>
      </c>
      <c r="C21" s="97" t="str">
        <f>'Kutató fizikus spec.'!C$35</f>
        <v>Complex Networks</v>
      </c>
      <c r="D21" s="98"/>
      <c r="E21" s="99" t="s">
        <v>65</v>
      </c>
      <c r="F21" s="99"/>
      <c r="G21" s="100"/>
      <c r="H21" s="101">
        <f>'Kutató fizikus spec.'!H$35</f>
        <v>2</v>
      </c>
      <c r="I21" s="102">
        <f>'Kutató fizikus spec.'!I$35</f>
        <v>0</v>
      </c>
      <c r="J21" s="102">
        <f>'Kutató fizikus spec.'!J$35</f>
        <v>0</v>
      </c>
      <c r="K21" s="102">
        <f>'Kutató fizikus spec.'!K$35</f>
        <v>0</v>
      </c>
      <c r="L21" s="98">
        <f>'Kutató fizikus spec.'!L$35</f>
        <v>4</v>
      </c>
      <c r="M21" s="100" t="str">
        <f>'Kutató fizikus spec.'!M$35</f>
        <v>K</v>
      </c>
      <c r="N21" s="103"/>
      <c r="O21" s="104"/>
      <c r="P21" s="105"/>
      <c r="Q21" s="106" t="str">
        <f>'Kutató fizikus spec.'!Q$35</f>
        <v>Palla Gergely</v>
      </c>
      <c r="R21" s="106" t="str">
        <f>'Kutató fizikus spec.'!R$35</f>
        <v>D0IXQS</v>
      </c>
      <c r="S21" s="106" t="str">
        <f>'Kutató fizikus spec.'!S$35</f>
        <v>TTK-FIBIOLFIZIKA</v>
      </c>
      <c r="T21" s="107" t="str">
        <f>'Kutató fizikus spec.'!T$35</f>
        <v>spnetworkf17em</v>
      </c>
    </row>
    <row r="22" spans="1:20" s="107" customFormat="1" ht="13.8" thickBot="1" x14ac:dyDescent="0.3">
      <c r="A22" s="96" t="str">
        <f>'Kutató fizikus spec.'!A$24</f>
        <v>rpbcompbiof20em</v>
      </c>
      <c r="B22" s="97" t="str">
        <f>'Kutató fizikus spec.'!B$24</f>
        <v>Számítógépes biológia</v>
      </c>
      <c r="C22" s="97" t="str">
        <f>'Kutató fizikus spec.'!C$24</f>
        <v>Computational Biology</v>
      </c>
      <c r="D22" s="98"/>
      <c r="E22" s="99"/>
      <c r="F22" s="99" t="s">
        <v>65</v>
      </c>
      <c r="G22" s="100"/>
      <c r="H22" s="101">
        <f>'Kutató fizikus spec.'!H$24</f>
        <v>2</v>
      </c>
      <c r="I22" s="102">
        <f>'Kutató fizikus spec.'!I$24</f>
        <v>0</v>
      </c>
      <c r="J22" s="102">
        <f>'Kutató fizikus spec.'!J$24</f>
        <v>0</v>
      </c>
      <c r="K22" s="102">
        <f>'Kutató fizikus spec.'!K$24</f>
        <v>0</v>
      </c>
      <c r="L22" s="98">
        <f>'Kutató fizikus spec.'!L$24</f>
        <v>4</v>
      </c>
      <c r="M22" s="100" t="str">
        <f>'Kutató fizikus spec.'!M$24</f>
        <v>K</v>
      </c>
      <c r="N22" s="103"/>
      <c r="O22" s="104"/>
      <c r="P22" s="105"/>
      <c r="Q22" s="106" t="str">
        <f>'Kutató fizikus spec.'!Q$24</f>
        <v>Szöllősi Gergely</v>
      </c>
      <c r="R22" s="106" t="str">
        <f>'Kutató fizikus spec.'!R$24</f>
        <v>C9FSLB</v>
      </c>
      <c r="S22" s="106" t="str">
        <f>'Kutató fizikus spec.'!S$24</f>
        <v>TTK-FIBIOLFIZIKA</v>
      </c>
    </row>
    <row r="23" spans="1:20" x14ac:dyDescent="0.25">
      <c r="A23" s="24"/>
      <c r="B23" s="12"/>
    </row>
    <row r="25" spans="1:20" x14ac:dyDescent="0.25">
      <c r="B25" s="12"/>
    </row>
    <row r="26" spans="1:20" x14ac:dyDescent="0.25">
      <c r="A26" s="12"/>
      <c r="B26" s="12"/>
    </row>
    <row r="27" spans="1:20" x14ac:dyDescent="0.25">
      <c r="B27" s="12"/>
    </row>
  </sheetData>
  <mergeCells count="12">
    <mergeCell ref="S2:S3"/>
    <mergeCell ref="A2:A3"/>
    <mergeCell ref="B2:B3"/>
    <mergeCell ref="C2:C3"/>
    <mergeCell ref="D2:G2"/>
    <mergeCell ref="H2:K2"/>
    <mergeCell ref="O1:P1"/>
    <mergeCell ref="M2:M3"/>
    <mergeCell ref="N2:P3"/>
    <mergeCell ref="Q2:Q3"/>
    <mergeCell ref="R2:R3"/>
    <mergeCell ref="L2:L3"/>
  </mergeCells>
  <pageMargins left="0.75" right="0.75" top="1" bottom="1" header="0.5" footer="0.5"/>
  <pageSetup paperSize="9" scale="90" orientation="landscape" horizontalDpi="300" verticalDpi="300" r:id="rId1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0C555-ED00-487A-B2D9-CD9BFAE2A1BA}">
  <dimension ref="A1:T48"/>
  <sheetViews>
    <sheetView zoomScaleNormal="100"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A19" sqref="A19:IV19"/>
    </sheetView>
  </sheetViews>
  <sheetFormatPr defaultColWidth="9.109375" defaultRowHeight="13.2" x14ac:dyDescent="0.25"/>
  <cols>
    <col min="1" max="1" width="17.109375" style="11" customWidth="1"/>
    <col min="2" max="3" width="48.5546875" style="11" customWidth="1"/>
    <col min="4" max="9" width="3.44140625" style="1" customWidth="1"/>
    <col min="10" max="11" width="3.44140625" style="39" customWidth="1"/>
    <col min="12" max="12" width="3.44140625" style="26" customWidth="1"/>
    <col min="13" max="13" width="4.33203125" style="26" customWidth="1"/>
    <col min="14" max="14" width="3.44140625" style="26" customWidth="1"/>
    <col min="15" max="15" width="15.44140625" style="36" customWidth="1"/>
    <col min="16" max="16" width="28.5546875" style="36" customWidth="1"/>
    <col min="17" max="17" width="18.88671875" style="26" customWidth="1"/>
    <col min="18" max="18" width="9.109375" style="26" customWidth="1"/>
    <col min="19" max="19" width="21.44140625" style="11" customWidth="1"/>
    <col min="20" max="16384" width="9.109375" style="11"/>
  </cols>
  <sheetData>
    <row r="1" spans="1:20" ht="13.8" thickBot="1" x14ac:dyDescent="0.3">
      <c r="B1" s="1" t="s">
        <v>38</v>
      </c>
      <c r="C1" s="1" t="s">
        <v>105</v>
      </c>
      <c r="H1" s="39"/>
      <c r="I1" s="39"/>
      <c r="K1" s="41"/>
      <c r="L1" s="39"/>
      <c r="M1" s="1"/>
      <c r="O1" s="144" t="s">
        <v>232</v>
      </c>
      <c r="P1" s="144"/>
      <c r="Q1" s="36" t="s">
        <v>58</v>
      </c>
      <c r="R1" s="36" t="s">
        <v>53</v>
      </c>
      <c r="S1" s="11" t="s">
        <v>387</v>
      </c>
      <c r="T1" s="11" t="s">
        <v>429</v>
      </c>
    </row>
    <row r="2" spans="1:20" ht="12.75" customHeight="1" x14ac:dyDescent="0.25">
      <c r="A2" s="140" t="s">
        <v>173</v>
      </c>
      <c r="B2" s="140" t="s">
        <v>159</v>
      </c>
      <c r="C2" s="140" t="s">
        <v>160</v>
      </c>
      <c r="D2" s="153" t="s">
        <v>161</v>
      </c>
      <c r="E2" s="154"/>
      <c r="F2" s="154"/>
      <c r="G2" s="154"/>
      <c r="H2" s="155" t="s">
        <v>169</v>
      </c>
      <c r="I2" s="156"/>
      <c r="J2" s="156"/>
      <c r="K2" s="157"/>
      <c r="L2" s="151" t="s">
        <v>162</v>
      </c>
      <c r="M2" s="142" t="s">
        <v>163</v>
      </c>
      <c r="N2" s="145" t="s">
        <v>170</v>
      </c>
      <c r="O2" s="146"/>
      <c r="P2" s="147"/>
      <c r="Q2" s="140" t="s">
        <v>171</v>
      </c>
      <c r="R2" s="140" t="s">
        <v>124</v>
      </c>
      <c r="S2" s="140" t="s">
        <v>384</v>
      </c>
    </row>
    <row r="3" spans="1:20" ht="13.8" thickBot="1" x14ac:dyDescent="0.3">
      <c r="A3" s="141"/>
      <c r="B3" s="141"/>
      <c r="C3" s="141"/>
      <c r="D3" s="14">
        <v>1</v>
      </c>
      <c r="E3" s="15">
        <v>2</v>
      </c>
      <c r="F3" s="15">
        <v>3</v>
      </c>
      <c r="G3" s="15">
        <v>4</v>
      </c>
      <c r="H3" s="14" t="s">
        <v>2</v>
      </c>
      <c r="I3" s="15" t="s">
        <v>3</v>
      </c>
      <c r="J3" s="15" t="s">
        <v>7</v>
      </c>
      <c r="K3" s="16" t="s">
        <v>64</v>
      </c>
      <c r="L3" s="152"/>
      <c r="M3" s="143"/>
      <c r="N3" s="148"/>
      <c r="O3" s="149"/>
      <c r="P3" s="150"/>
      <c r="Q3" s="141"/>
      <c r="R3" s="141"/>
      <c r="S3" s="141"/>
    </row>
    <row r="4" spans="1:20" ht="13.8" thickBot="1" x14ac:dyDescent="0.3">
      <c r="C4" s="1"/>
      <c r="S4" s="26"/>
    </row>
    <row r="5" spans="1:20" ht="13.8" thickBot="1" x14ac:dyDescent="0.3">
      <c r="B5" s="119" t="str">
        <f>B8</f>
        <v>Kötelező tárgyak</v>
      </c>
      <c r="C5" s="120" t="str">
        <f>C8</f>
        <v>Obligatory Subjects</v>
      </c>
      <c r="D5" s="121"/>
      <c r="E5" s="122"/>
      <c r="F5" s="123"/>
      <c r="G5" s="124"/>
      <c r="H5" s="121"/>
      <c r="I5" s="122"/>
      <c r="J5" s="122"/>
      <c r="K5" s="125"/>
      <c r="L5" s="121">
        <f>SUM(L9:L19)</f>
        <v>45</v>
      </c>
      <c r="M5" s="124"/>
      <c r="S5" s="26"/>
    </row>
    <row r="6" spans="1:20" x14ac:dyDescent="0.25">
      <c r="B6" s="61" t="s">
        <v>23</v>
      </c>
      <c r="C6" s="61" t="s">
        <v>172</v>
      </c>
      <c r="D6" s="39"/>
      <c r="E6" s="39"/>
      <c r="F6" s="39"/>
      <c r="G6" s="39"/>
      <c r="H6" s="39"/>
      <c r="I6" s="39"/>
      <c r="K6" s="41"/>
      <c r="L6" s="39">
        <f>SUM(L5:L5)</f>
        <v>45</v>
      </c>
      <c r="M6" s="1"/>
      <c r="S6" s="26"/>
    </row>
    <row r="7" spans="1:20" x14ac:dyDescent="0.25">
      <c r="C7" s="1"/>
      <c r="S7" s="26"/>
    </row>
    <row r="8" spans="1:20" ht="13.8" thickBot="1" x14ac:dyDescent="0.3">
      <c r="B8" s="1" t="s">
        <v>22</v>
      </c>
      <c r="C8" s="1" t="s">
        <v>199</v>
      </c>
      <c r="O8" s="26"/>
      <c r="P8" s="26"/>
      <c r="S8" s="26"/>
    </row>
    <row r="9" spans="1:20" s="19" customFormat="1" ht="13.8" thickBot="1" x14ac:dyDescent="0.3">
      <c r="A9" s="59" t="s">
        <v>127</v>
      </c>
      <c r="B9" s="59" t="s">
        <v>40</v>
      </c>
      <c r="C9" s="59" t="s">
        <v>109</v>
      </c>
      <c r="D9" s="31" t="s">
        <v>65</v>
      </c>
      <c r="E9" s="42"/>
      <c r="F9" s="42"/>
      <c r="G9" s="30"/>
      <c r="H9" s="43">
        <v>2</v>
      </c>
      <c r="I9" s="44"/>
      <c r="J9" s="44"/>
      <c r="K9" s="44"/>
      <c r="L9" s="31">
        <v>2</v>
      </c>
      <c r="M9" s="30" t="s">
        <v>164</v>
      </c>
      <c r="N9" s="29"/>
      <c r="O9" s="54"/>
      <c r="P9" s="55"/>
      <c r="Q9" s="37" t="s">
        <v>98</v>
      </c>
      <c r="R9" s="37" t="s">
        <v>79</v>
      </c>
      <c r="S9" s="37" t="s">
        <v>391</v>
      </c>
    </row>
    <row r="10" spans="1:20" s="19" customFormat="1" ht="13.8" thickBot="1" x14ac:dyDescent="0.3">
      <c r="A10" s="59" t="s">
        <v>128</v>
      </c>
      <c r="B10" s="59" t="s">
        <v>41</v>
      </c>
      <c r="C10" s="59" t="s">
        <v>110</v>
      </c>
      <c r="D10" s="31"/>
      <c r="E10" s="42" t="s">
        <v>65</v>
      </c>
      <c r="F10" s="42"/>
      <c r="G10" s="30"/>
      <c r="H10" s="43">
        <v>2</v>
      </c>
      <c r="I10" s="44"/>
      <c r="J10" s="44"/>
      <c r="K10" s="44"/>
      <c r="L10" s="31">
        <v>2</v>
      </c>
      <c r="M10" s="30" t="s">
        <v>164</v>
      </c>
      <c r="N10" s="29"/>
      <c r="O10" s="54"/>
      <c r="P10" s="55"/>
      <c r="Q10" s="37" t="s">
        <v>99</v>
      </c>
      <c r="R10" s="37" t="s">
        <v>80</v>
      </c>
      <c r="S10" s="37" t="s">
        <v>391</v>
      </c>
    </row>
    <row r="11" spans="1:20" s="19" customFormat="1" ht="13.8" thickBot="1" x14ac:dyDescent="0.3">
      <c r="A11" s="59" t="s">
        <v>129</v>
      </c>
      <c r="B11" s="59" t="s">
        <v>42</v>
      </c>
      <c r="C11" s="59" t="s">
        <v>111</v>
      </c>
      <c r="D11" s="31"/>
      <c r="E11" s="42"/>
      <c r="F11" s="42" t="s">
        <v>65</v>
      </c>
      <c r="G11" s="30"/>
      <c r="H11" s="43">
        <v>2</v>
      </c>
      <c r="I11" s="44"/>
      <c r="J11" s="44"/>
      <c r="K11" s="44"/>
      <c r="L11" s="31">
        <v>2</v>
      </c>
      <c r="M11" s="30" t="s">
        <v>164</v>
      </c>
      <c r="N11" s="29"/>
      <c r="O11" s="54"/>
      <c r="P11" s="55"/>
      <c r="Q11" s="37" t="s">
        <v>100</v>
      </c>
      <c r="R11" s="37" t="s">
        <v>81</v>
      </c>
      <c r="S11" s="37" t="s">
        <v>391</v>
      </c>
    </row>
    <row r="12" spans="1:20" s="19" customFormat="1" ht="13.8" thickBot="1" x14ac:dyDescent="0.3">
      <c r="A12" s="59" t="s">
        <v>298</v>
      </c>
      <c r="B12" s="59" t="s">
        <v>8</v>
      </c>
      <c r="C12" s="59" t="s">
        <v>18</v>
      </c>
      <c r="D12" s="31"/>
      <c r="E12" s="42" t="s">
        <v>65</v>
      </c>
      <c r="F12" s="42"/>
      <c r="G12" s="30"/>
      <c r="H12" s="43">
        <v>2</v>
      </c>
      <c r="I12" s="44"/>
      <c r="J12" s="44"/>
      <c r="K12" s="44"/>
      <c r="L12" s="31">
        <v>4</v>
      </c>
      <c r="M12" s="30" t="s">
        <v>164</v>
      </c>
      <c r="N12" s="29"/>
      <c r="O12" s="54"/>
      <c r="P12" s="55"/>
      <c r="Q12" s="37" t="s">
        <v>58</v>
      </c>
      <c r="R12" s="37" t="s">
        <v>53</v>
      </c>
      <c r="S12" s="37" t="s">
        <v>387</v>
      </c>
      <c r="T12" s="19" t="s">
        <v>414</v>
      </c>
    </row>
    <row r="13" spans="1:20" s="19" customFormat="1" ht="13.8" thickBot="1" x14ac:dyDescent="0.3">
      <c r="A13" s="59" t="s">
        <v>299</v>
      </c>
      <c r="B13" s="59" t="s">
        <v>9</v>
      </c>
      <c r="C13" s="59" t="s">
        <v>19</v>
      </c>
      <c r="D13" s="31"/>
      <c r="E13" s="42"/>
      <c r="F13" s="42" t="s">
        <v>65</v>
      </c>
      <c r="G13" s="30"/>
      <c r="H13" s="43">
        <v>2</v>
      </c>
      <c r="I13" s="44"/>
      <c r="J13" s="44"/>
      <c r="K13" s="44"/>
      <c r="L13" s="31">
        <v>4</v>
      </c>
      <c r="M13" s="30" t="s">
        <v>164</v>
      </c>
      <c r="N13" s="109" t="s">
        <v>168</v>
      </c>
      <c r="O13" s="56" t="str">
        <f>A$12</f>
        <v>biophys1f20ex</v>
      </c>
      <c r="P13" s="57" t="str">
        <f>C$12</f>
        <v>Biophysics I</v>
      </c>
      <c r="Q13" s="37" t="s">
        <v>58</v>
      </c>
      <c r="R13" s="37" t="s">
        <v>53</v>
      </c>
      <c r="S13" s="37" t="s">
        <v>387</v>
      </c>
      <c r="T13" s="19" t="s">
        <v>424</v>
      </c>
    </row>
    <row r="14" spans="1:20" s="19" customFormat="1" ht="13.8" thickBot="1" x14ac:dyDescent="0.3">
      <c r="A14" s="59" t="s">
        <v>430</v>
      </c>
      <c r="B14" s="59" t="s">
        <v>281</v>
      </c>
      <c r="C14" s="59" t="s">
        <v>280</v>
      </c>
      <c r="D14" s="31"/>
      <c r="E14" s="42" t="s">
        <v>65</v>
      </c>
      <c r="F14" s="42"/>
      <c r="G14" s="30"/>
      <c r="H14" s="43">
        <v>2</v>
      </c>
      <c r="I14" s="44"/>
      <c r="J14" s="44"/>
      <c r="K14" s="44"/>
      <c r="L14" s="31">
        <v>4</v>
      </c>
      <c r="M14" s="30" t="s">
        <v>164</v>
      </c>
      <c r="N14" s="109" t="s">
        <v>168</v>
      </c>
      <c r="O14" s="56" t="str">
        <f>A$12</f>
        <v>biophys1f20ex</v>
      </c>
      <c r="P14" s="57" t="str">
        <f>C$12</f>
        <v>Biophysics I</v>
      </c>
      <c r="Q14" s="37" t="s">
        <v>62</v>
      </c>
      <c r="R14" s="37" t="s">
        <v>63</v>
      </c>
      <c r="S14" s="37" t="s">
        <v>387</v>
      </c>
      <c r="T14" s="19" t="s">
        <v>415</v>
      </c>
    </row>
    <row r="15" spans="1:20" s="107" customFormat="1" ht="13.8" thickBot="1" x14ac:dyDescent="0.3">
      <c r="A15" s="96" t="str">
        <f>'Kutató fizikus spec.'!A$24</f>
        <v>rpbcompbiof20em</v>
      </c>
      <c r="B15" s="97" t="str">
        <f>'Kutató fizikus spec.'!B$24</f>
        <v>Számítógépes biológia</v>
      </c>
      <c r="C15" s="97" t="str">
        <f>'Kutató fizikus spec.'!C$24</f>
        <v>Computational Biology</v>
      </c>
      <c r="D15" s="98"/>
      <c r="E15" s="99"/>
      <c r="F15" s="99" t="s">
        <v>65</v>
      </c>
      <c r="G15" s="100"/>
      <c r="H15" s="101">
        <f>'Kutató fizikus spec.'!H$24</f>
        <v>2</v>
      </c>
      <c r="I15" s="102">
        <f>'Kutató fizikus spec.'!I$24</f>
        <v>0</v>
      </c>
      <c r="J15" s="102">
        <f>'Kutató fizikus spec.'!J$24</f>
        <v>0</v>
      </c>
      <c r="K15" s="102">
        <f>'Kutató fizikus spec.'!K$24</f>
        <v>0</v>
      </c>
      <c r="L15" s="98">
        <f>'Kutató fizikus spec.'!L$24</f>
        <v>4</v>
      </c>
      <c r="M15" s="100" t="str">
        <f>'Kutató fizikus spec.'!M$24</f>
        <v>K</v>
      </c>
      <c r="N15" s="103"/>
      <c r="O15" s="104"/>
      <c r="P15" s="105"/>
      <c r="Q15" s="106" t="str">
        <f>'Kutató fizikus spec.'!Q$24</f>
        <v>Szöllősi Gergely</v>
      </c>
      <c r="R15" s="106" t="str">
        <f>'Kutató fizikus spec.'!R$24</f>
        <v>C9FSLB</v>
      </c>
      <c r="S15" s="106" t="str">
        <f>'Kutató fizikus spec.'!S$24</f>
        <v>TTK-FIBIOLFIZIKA</v>
      </c>
    </row>
    <row r="16" spans="1:20" s="107" customFormat="1" ht="13.8" thickBot="1" x14ac:dyDescent="0.3">
      <c r="A16" s="96" t="str">
        <f>'Kutató fizikus spec.'!A$25</f>
        <v>rpbbioinspf20em</v>
      </c>
      <c r="B16" s="97" t="str">
        <f>'Kutató fizikus spec.'!B$25</f>
        <v>Bioinspirált rendszerek</v>
      </c>
      <c r="C16" s="97" t="str">
        <f>'Kutató fizikus spec.'!C$25</f>
        <v>Bioinspired Systems</v>
      </c>
      <c r="D16" s="98"/>
      <c r="E16" s="99"/>
      <c r="F16" s="99" t="s">
        <v>65</v>
      </c>
      <c r="G16" s="100"/>
      <c r="H16" s="101">
        <f>'Kutató fizikus spec.'!H$25</f>
        <v>2</v>
      </c>
      <c r="I16" s="102">
        <f>'Kutató fizikus spec.'!I$25</f>
        <v>0</v>
      </c>
      <c r="J16" s="102">
        <f>'Kutató fizikus spec.'!J$25</f>
        <v>0</v>
      </c>
      <c r="K16" s="102">
        <f>'Kutató fizikus spec.'!K$25</f>
        <v>0</v>
      </c>
      <c r="L16" s="98">
        <f>'Kutató fizikus spec.'!L$25</f>
        <v>4</v>
      </c>
      <c r="M16" s="100" t="str">
        <f>'Kutató fizikus spec.'!M$25</f>
        <v>K</v>
      </c>
      <c r="N16" s="103"/>
      <c r="O16" s="104"/>
      <c r="P16" s="105"/>
      <c r="Q16" s="106" t="str">
        <f>'Kutató fizikus spec.'!Q$25</f>
        <v>Nagy Máté</v>
      </c>
      <c r="R16" s="106" t="str">
        <f>'Kutató fizikus spec.'!R$25</f>
        <v>A440NM</v>
      </c>
      <c r="S16" s="106" t="str">
        <f>'Kutató fizikus spec.'!S$25</f>
        <v>TTK-FIBIOLFIZIKA</v>
      </c>
      <c r="T16" s="107" t="str">
        <f>'Kutató fizikus spec.'!T$25</f>
        <v>bpstatphf17em</v>
      </c>
    </row>
    <row r="17" spans="1:20" s="107" customFormat="1" ht="13.8" thickBot="1" x14ac:dyDescent="0.3">
      <c r="A17" s="96" t="str">
        <f>'Kutató fizikus spec.'!A$42</f>
        <v>rplbioatomf20lm</v>
      </c>
      <c r="B17" s="97" t="str">
        <f>'Kutató fizikus spec.'!B$42</f>
        <v>Biofizika, atom- és molekulafizika</v>
      </c>
      <c r="C17" s="97" t="str">
        <f>'Kutató fizikus spec.'!C$42</f>
        <v>Biophysics, Atomic and Molecular Physics</v>
      </c>
      <c r="D17" s="98"/>
      <c r="E17" s="99" t="s">
        <v>65</v>
      </c>
      <c r="F17" s="99"/>
      <c r="G17" s="100"/>
      <c r="H17" s="101">
        <f>'Kutató fizikus spec.'!H$42</f>
        <v>0</v>
      </c>
      <c r="I17" s="102">
        <f>'Kutató fizikus spec.'!I$42</f>
        <v>0</v>
      </c>
      <c r="J17" s="102">
        <f>'Kutató fizikus spec.'!J$42</f>
        <v>5</v>
      </c>
      <c r="K17" s="102">
        <f>'Kutató fizikus spec.'!K$42</f>
        <v>0</v>
      </c>
      <c r="L17" s="98">
        <f>'Kutató fizikus spec.'!L$42</f>
        <v>9</v>
      </c>
      <c r="M17" s="100" t="str">
        <f>'Kutató fizikus spec.'!M$42</f>
        <v>Gyj</v>
      </c>
      <c r="N17" s="103" t="str">
        <f>'Kutató fizikus spec.'!N$42</f>
        <v>e</v>
      </c>
      <c r="O17" s="104" t="str">
        <f>'Kutató fizikus spec.'!O$42</f>
        <v>applphysf17lm</v>
      </c>
      <c r="P17" s="105" t="str">
        <f>'Kutató fizikus spec.'!P$42</f>
        <v>Methods of Applied Physics Laboratory</v>
      </c>
      <c r="Q17" s="106" t="str">
        <f>'Kutató fizikus spec.'!Q$42</f>
        <v>Szabó Bálint</v>
      </c>
      <c r="R17" s="106" t="str">
        <f>'Kutató fizikus spec.'!R$42</f>
        <v>AU8MFC</v>
      </c>
      <c r="S17" s="106" t="str">
        <f>'Kutató fizikus spec.'!S$42</f>
        <v>TTK-FIBIOLFIZIKA</v>
      </c>
      <c r="T17" s="107" t="str">
        <f>'Kutató fizikus spec.'!T$42</f>
        <v>advatomf17lm</v>
      </c>
    </row>
    <row r="18" spans="1:20" ht="13.8" thickBot="1" x14ac:dyDescent="0.3">
      <c r="A18" s="28" t="s">
        <v>152</v>
      </c>
      <c r="B18" s="18" t="s">
        <v>149</v>
      </c>
      <c r="C18" s="18" t="s">
        <v>116</v>
      </c>
      <c r="D18" s="31"/>
      <c r="E18" s="42" t="s">
        <v>65</v>
      </c>
      <c r="F18" s="42"/>
      <c r="G18" s="30"/>
      <c r="H18" s="43"/>
      <c r="I18" s="44"/>
      <c r="J18" s="44">
        <v>2</v>
      </c>
      <c r="K18" s="44"/>
      <c r="L18" s="31">
        <v>4</v>
      </c>
      <c r="M18" s="30" t="s">
        <v>165</v>
      </c>
      <c r="N18" s="29"/>
      <c r="O18" s="54"/>
      <c r="P18" s="55"/>
      <c r="Q18" s="37" t="s">
        <v>150</v>
      </c>
      <c r="R18" s="37" t="s">
        <v>151</v>
      </c>
      <c r="S18" s="37" t="s">
        <v>392</v>
      </c>
    </row>
    <row r="19" spans="1:20" s="19" customFormat="1" ht="13.8" thickBot="1" x14ac:dyDescent="0.3">
      <c r="A19" s="59" t="s">
        <v>125</v>
      </c>
      <c r="B19" s="59" t="s">
        <v>39</v>
      </c>
      <c r="C19" s="59" t="s">
        <v>117</v>
      </c>
      <c r="D19" s="31"/>
      <c r="E19" s="42"/>
      <c r="F19" s="42" t="s">
        <v>65</v>
      </c>
      <c r="G19" s="30"/>
      <c r="H19" s="43"/>
      <c r="I19" s="44"/>
      <c r="J19" s="44">
        <v>3</v>
      </c>
      <c r="K19" s="44"/>
      <c r="L19" s="31">
        <v>6</v>
      </c>
      <c r="M19" s="30" t="s">
        <v>165</v>
      </c>
      <c r="N19" s="29"/>
      <c r="O19" s="54"/>
      <c r="P19" s="55"/>
      <c r="Q19" s="37" t="s">
        <v>98</v>
      </c>
      <c r="R19" s="37" t="s">
        <v>79</v>
      </c>
      <c r="S19" s="37" t="s">
        <v>391</v>
      </c>
    </row>
    <row r="20" spans="1:20" s="27" customFormat="1" x14ac:dyDescent="0.25">
      <c r="A20" s="23" t="s">
        <v>378</v>
      </c>
      <c r="B20" s="33"/>
      <c r="C20" s="33"/>
      <c r="D20" s="45"/>
      <c r="E20" s="45"/>
      <c r="F20" s="45"/>
      <c r="G20" s="45"/>
      <c r="H20" s="45"/>
      <c r="I20" s="45"/>
      <c r="J20" s="45"/>
      <c r="K20" s="45"/>
      <c r="L20" s="33"/>
      <c r="M20" s="33"/>
      <c r="N20" s="48"/>
      <c r="O20" s="13"/>
      <c r="P20" s="13"/>
      <c r="Q20" s="13"/>
      <c r="R20" s="13"/>
      <c r="S20" s="13"/>
    </row>
    <row r="21" spans="1:20" x14ac:dyDescent="0.25">
      <c r="A21" s="85" t="s">
        <v>436</v>
      </c>
      <c r="B21" s="22"/>
      <c r="C21" s="22"/>
      <c r="D21" s="50"/>
      <c r="E21" s="50"/>
      <c r="F21" s="50"/>
      <c r="G21" s="50"/>
      <c r="H21" s="50"/>
      <c r="I21" s="50"/>
      <c r="J21" s="50"/>
      <c r="K21" s="50"/>
      <c r="L21" s="50"/>
      <c r="M21" s="1"/>
      <c r="Q21" s="36"/>
      <c r="R21" s="36"/>
      <c r="S21" s="36"/>
    </row>
    <row r="22" spans="1:20" s="27" customFormat="1" x14ac:dyDescent="0.25">
      <c r="A22" s="25"/>
      <c r="B22" s="25"/>
      <c r="C22" s="25"/>
      <c r="D22" s="79"/>
      <c r="E22" s="79"/>
      <c r="F22" s="79"/>
      <c r="G22" s="79"/>
      <c r="H22" s="79"/>
      <c r="I22" s="79"/>
      <c r="J22" s="79"/>
      <c r="K22" s="79"/>
      <c r="L22" s="25"/>
      <c r="M22" s="25"/>
      <c r="N22" s="25"/>
      <c r="O22" s="13"/>
      <c r="P22" s="13"/>
      <c r="Q22" s="13"/>
      <c r="R22" s="13"/>
      <c r="S22" s="13"/>
    </row>
    <row r="23" spans="1:20" s="27" customFormat="1" ht="13.8" thickBot="1" x14ac:dyDescent="0.3">
      <c r="B23" s="2" t="s">
        <v>376</v>
      </c>
      <c r="C23" s="35" t="s">
        <v>377</v>
      </c>
      <c r="D23" s="35"/>
      <c r="E23" s="35"/>
      <c r="F23" s="35"/>
      <c r="G23" s="35"/>
      <c r="H23" s="35"/>
      <c r="I23" s="35"/>
      <c r="J23" s="46"/>
      <c r="K23" s="46"/>
      <c r="L23" s="13"/>
      <c r="M23" s="34"/>
      <c r="N23" s="34"/>
      <c r="O23" s="26"/>
      <c r="P23" s="26"/>
      <c r="Q23" s="26"/>
      <c r="R23" s="26"/>
      <c r="S23" s="26"/>
    </row>
    <row r="24" spans="1:20" ht="13.8" thickBot="1" x14ac:dyDescent="0.3">
      <c r="A24" s="58" t="s">
        <v>130</v>
      </c>
      <c r="B24" s="18" t="s">
        <v>131</v>
      </c>
      <c r="C24" s="18" t="s">
        <v>235</v>
      </c>
      <c r="D24" s="31" t="s">
        <v>65</v>
      </c>
      <c r="E24" s="42"/>
      <c r="F24" s="42"/>
      <c r="G24" s="30"/>
      <c r="H24" s="43">
        <v>3</v>
      </c>
      <c r="I24" s="44"/>
      <c r="J24" s="44"/>
      <c r="K24" s="44"/>
      <c r="L24" s="31">
        <v>3</v>
      </c>
      <c r="M24" s="30" t="s">
        <v>442</v>
      </c>
      <c r="N24" s="29"/>
      <c r="O24" s="54"/>
      <c r="P24" s="55"/>
      <c r="Q24" s="37" t="s">
        <v>140</v>
      </c>
      <c r="R24" s="37" t="s">
        <v>141</v>
      </c>
      <c r="S24" s="37" t="s">
        <v>392</v>
      </c>
    </row>
    <row r="25" spans="1:20" ht="13.8" thickBot="1" x14ac:dyDescent="0.3">
      <c r="A25" s="58" t="s">
        <v>133</v>
      </c>
      <c r="B25" s="18" t="s">
        <v>132</v>
      </c>
      <c r="C25" s="18" t="s">
        <v>233</v>
      </c>
      <c r="D25" s="31"/>
      <c r="E25" s="42"/>
      <c r="F25" s="42" t="s">
        <v>65</v>
      </c>
      <c r="G25" s="30"/>
      <c r="H25" s="43">
        <v>2</v>
      </c>
      <c r="I25" s="44"/>
      <c r="J25" s="44"/>
      <c r="K25" s="44"/>
      <c r="L25" s="31">
        <v>2</v>
      </c>
      <c r="M25" s="30" t="s">
        <v>164</v>
      </c>
      <c r="N25" s="29" t="s">
        <v>166</v>
      </c>
      <c r="O25" s="54" t="str">
        <f>A$9</f>
        <v>bevbiol1b17ea</v>
      </c>
      <c r="P25" s="55" t="str">
        <f>C$9</f>
        <v>Introduction to Biology 1.</v>
      </c>
      <c r="Q25" s="37" t="s">
        <v>142</v>
      </c>
      <c r="R25" s="37" t="s">
        <v>143</v>
      </c>
      <c r="S25" s="37" t="s">
        <v>393</v>
      </c>
    </row>
    <row r="26" spans="1:20" ht="13.8" thickBot="1" x14ac:dyDescent="0.3">
      <c r="A26" s="58" t="s">
        <v>136</v>
      </c>
      <c r="B26" s="18" t="s">
        <v>137</v>
      </c>
      <c r="C26" s="18" t="s">
        <v>234</v>
      </c>
      <c r="D26" s="31"/>
      <c r="E26" s="42"/>
      <c r="F26" s="42"/>
      <c r="G26" s="30" t="s">
        <v>65</v>
      </c>
      <c r="H26" s="43">
        <v>3</v>
      </c>
      <c r="I26" s="44"/>
      <c r="J26" s="44"/>
      <c r="K26" s="44"/>
      <c r="L26" s="31">
        <v>3</v>
      </c>
      <c r="M26" s="30" t="s">
        <v>442</v>
      </c>
      <c r="N26" s="29" t="s">
        <v>166</v>
      </c>
      <c r="O26" s="54" t="str">
        <f>A$25</f>
        <v>bikem1b17ea</v>
      </c>
      <c r="P26" s="55" t="str">
        <f>C$25</f>
        <v>Biochemistry 1 L</v>
      </c>
      <c r="Q26" s="37" t="s">
        <v>138</v>
      </c>
      <c r="R26" s="37" t="s">
        <v>139</v>
      </c>
      <c r="S26" s="37" t="s">
        <v>393</v>
      </c>
    </row>
    <row r="27" spans="1:20" ht="13.8" thickBot="1" x14ac:dyDescent="0.3">
      <c r="A27" s="58" t="s">
        <v>135</v>
      </c>
      <c r="B27" s="18" t="s">
        <v>134</v>
      </c>
      <c r="C27" s="18" t="s">
        <v>236</v>
      </c>
      <c r="D27" s="31"/>
      <c r="E27" s="42"/>
      <c r="F27" s="42"/>
      <c r="G27" s="30" t="s">
        <v>65</v>
      </c>
      <c r="H27" s="43">
        <v>2</v>
      </c>
      <c r="I27" s="44"/>
      <c r="J27" s="44"/>
      <c r="K27" s="44"/>
      <c r="L27" s="31">
        <v>2</v>
      </c>
      <c r="M27" s="30" t="s">
        <v>443</v>
      </c>
      <c r="N27" s="29" t="s">
        <v>166</v>
      </c>
      <c r="O27" s="54" t="str">
        <f>A$25</f>
        <v>bikem1b17ea</v>
      </c>
      <c r="P27" s="55" t="str">
        <f>C$25</f>
        <v>Biochemistry 1 L</v>
      </c>
      <c r="Q27" s="37" t="s">
        <v>138</v>
      </c>
      <c r="R27" s="37" t="s">
        <v>139</v>
      </c>
      <c r="S27" s="37" t="s">
        <v>393</v>
      </c>
    </row>
    <row r="28" spans="1:20" ht="13.8" thickBot="1" x14ac:dyDescent="0.3">
      <c r="A28" s="58" t="s">
        <v>145</v>
      </c>
      <c r="B28" s="18" t="s">
        <v>144</v>
      </c>
      <c r="C28" s="18" t="s">
        <v>237</v>
      </c>
      <c r="D28" s="31"/>
      <c r="E28" s="42" t="s">
        <v>65</v>
      </c>
      <c r="F28" s="42"/>
      <c r="G28" s="30"/>
      <c r="H28" s="43">
        <v>3</v>
      </c>
      <c r="I28" s="44"/>
      <c r="J28" s="44"/>
      <c r="K28" s="44"/>
      <c r="L28" s="31">
        <v>3</v>
      </c>
      <c r="M28" s="30" t="s">
        <v>442</v>
      </c>
      <c r="N28" s="29" t="s">
        <v>166</v>
      </c>
      <c r="O28" s="54" t="str">
        <f>A$9</f>
        <v>bevbiol1b17ea</v>
      </c>
      <c r="P28" s="55" t="str">
        <f>C$9</f>
        <v>Introduction to Biology 1.</v>
      </c>
      <c r="Q28" s="37" t="s">
        <v>146</v>
      </c>
      <c r="R28" s="37" t="s">
        <v>147</v>
      </c>
      <c r="S28" s="37" t="s">
        <v>394</v>
      </c>
    </row>
    <row r="29" spans="1:20" s="19" customFormat="1" ht="13.8" thickBot="1" x14ac:dyDescent="0.3">
      <c r="A29" s="108" t="s">
        <v>253</v>
      </c>
      <c r="B29" s="59" t="s">
        <v>254</v>
      </c>
      <c r="C29" s="59" t="s">
        <v>255</v>
      </c>
      <c r="D29" s="31"/>
      <c r="E29" s="42" t="s">
        <v>65</v>
      </c>
      <c r="F29" s="42"/>
      <c r="G29" s="30"/>
      <c r="H29" s="43">
        <v>2</v>
      </c>
      <c r="I29" s="44"/>
      <c r="J29" s="44"/>
      <c r="K29" s="44"/>
      <c r="L29" s="31">
        <v>3</v>
      </c>
      <c r="M29" s="30" t="s">
        <v>164</v>
      </c>
      <c r="N29" s="29"/>
      <c r="O29" s="54"/>
      <c r="P29" s="55"/>
      <c r="Q29" s="37" t="s">
        <v>259</v>
      </c>
      <c r="R29" s="37" t="s">
        <v>260</v>
      </c>
      <c r="S29" s="37" t="s">
        <v>388</v>
      </c>
    </row>
    <row r="30" spans="1:20" ht="13.8" thickBot="1" x14ac:dyDescent="0.3">
      <c r="A30" s="59" t="s">
        <v>331</v>
      </c>
      <c r="B30" s="59" t="s">
        <v>332</v>
      </c>
      <c r="C30" s="59" t="s">
        <v>333</v>
      </c>
      <c r="D30" s="31"/>
      <c r="E30" s="42" t="s">
        <v>65</v>
      </c>
      <c r="F30" s="42"/>
      <c r="G30" s="30"/>
      <c r="H30" s="43">
        <v>2</v>
      </c>
      <c r="I30" s="44"/>
      <c r="J30" s="44"/>
      <c r="K30" s="44"/>
      <c r="L30" s="31">
        <v>2</v>
      </c>
      <c r="M30" s="30" t="s">
        <v>164</v>
      </c>
      <c r="N30" s="29"/>
      <c r="O30" s="54"/>
      <c r="P30" s="55"/>
      <c r="Q30" s="37" t="s">
        <v>334</v>
      </c>
      <c r="R30" s="37" t="s">
        <v>335</v>
      </c>
      <c r="S30" s="37" t="s">
        <v>387</v>
      </c>
    </row>
    <row r="31" spans="1:20" ht="13.8" thickBot="1" x14ac:dyDescent="0.3">
      <c r="A31" s="28" t="s">
        <v>256</v>
      </c>
      <c r="B31" s="18" t="s">
        <v>257</v>
      </c>
      <c r="C31" s="18" t="s">
        <v>258</v>
      </c>
      <c r="D31" s="31"/>
      <c r="E31" s="42" t="s">
        <v>65</v>
      </c>
      <c r="F31" s="42"/>
      <c r="G31" s="30"/>
      <c r="H31" s="43">
        <v>2</v>
      </c>
      <c r="I31" s="44"/>
      <c r="J31" s="44"/>
      <c r="K31" s="44"/>
      <c r="L31" s="31">
        <v>3</v>
      </c>
      <c r="M31" s="30" t="s">
        <v>164</v>
      </c>
      <c r="N31" s="29"/>
      <c r="O31" s="54"/>
      <c r="P31" s="55"/>
      <c r="Q31" s="37" t="s">
        <v>259</v>
      </c>
      <c r="R31" s="37" t="s">
        <v>260</v>
      </c>
      <c r="S31" s="37" t="s">
        <v>388</v>
      </c>
    </row>
    <row r="32" spans="1:20" ht="13.8" thickBot="1" x14ac:dyDescent="0.3">
      <c r="A32" s="28" t="s">
        <v>261</v>
      </c>
      <c r="B32" s="18" t="s">
        <v>262</v>
      </c>
      <c r="C32" s="18" t="s">
        <v>263</v>
      </c>
      <c r="D32" s="31"/>
      <c r="E32" s="42"/>
      <c r="F32" s="42" t="s">
        <v>65</v>
      </c>
      <c r="G32" s="30"/>
      <c r="H32" s="43">
        <v>2</v>
      </c>
      <c r="I32" s="44"/>
      <c r="J32" s="44"/>
      <c r="K32" s="44"/>
      <c r="L32" s="31">
        <v>3</v>
      </c>
      <c r="M32" s="30" t="s">
        <v>164</v>
      </c>
      <c r="N32" s="29"/>
      <c r="O32" s="54"/>
      <c r="P32" s="55"/>
      <c r="Q32" s="37" t="s">
        <v>259</v>
      </c>
      <c r="R32" s="37" t="s">
        <v>260</v>
      </c>
      <c r="S32" s="37" t="s">
        <v>388</v>
      </c>
    </row>
    <row r="33" spans="1:19" ht="13.8" thickBot="1" x14ac:dyDescent="0.3">
      <c r="A33" s="28" t="s">
        <v>264</v>
      </c>
      <c r="B33" s="18" t="s">
        <v>265</v>
      </c>
      <c r="C33" s="18" t="s">
        <v>266</v>
      </c>
      <c r="D33" s="31"/>
      <c r="E33" s="42"/>
      <c r="F33" s="42" t="s">
        <v>65</v>
      </c>
      <c r="G33" s="30"/>
      <c r="H33" s="43">
        <v>2</v>
      </c>
      <c r="I33" s="44"/>
      <c r="J33" s="44"/>
      <c r="K33" s="44"/>
      <c r="L33" s="31">
        <v>3</v>
      </c>
      <c r="M33" s="30" t="s">
        <v>164</v>
      </c>
      <c r="N33" s="29"/>
      <c r="O33" s="54"/>
      <c r="P33" s="55"/>
      <c r="Q33" s="37" t="s">
        <v>267</v>
      </c>
      <c r="R33" s="37" t="s">
        <v>268</v>
      </c>
      <c r="S33" s="37" t="s">
        <v>387</v>
      </c>
    </row>
    <row r="34" spans="1:19" ht="13.8" thickBot="1" x14ac:dyDescent="0.3">
      <c r="A34" s="58" t="s">
        <v>126</v>
      </c>
      <c r="B34" s="18" t="s">
        <v>10</v>
      </c>
      <c r="C34" s="18" t="s">
        <v>112</v>
      </c>
      <c r="D34" s="31"/>
      <c r="E34" s="42" t="s">
        <v>65</v>
      </c>
      <c r="F34" s="42"/>
      <c r="G34" s="30"/>
      <c r="H34" s="43">
        <v>2</v>
      </c>
      <c r="I34" s="44"/>
      <c r="J34" s="44"/>
      <c r="K34" s="44"/>
      <c r="L34" s="31">
        <v>3</v>
      </c>
      <c r="M34" s="30" t="s">
        <v>164</v>
      </c>
      <c r="N34" s="29"/>
      <c r="O34" s="54"/>
      <c r="P34" s="55"/>
      <c r="Q34" s="37" t="s">
        <v>54</v>
      </c>
      <c r="R34" s="37" t="s">
        <v>55</v>
      </c>
      <c r="S34" s="37" t="s">
        <v>387</v>
      </c>
    </row>
    <row r="35" spans="1:19" ht="13.8" thickBot="1" x14ac:dyDescent="0.3">
      <c r="A35" s="28" t="s">
        <v>269</v>
      </c>
      <c r="B35" s="18" t="s">
        <v>270</v>
      </c>
      <c r="C35" s="18" t="s">
        <v>271</v>
      </c>
      <c r="D35" s="31"/>
      <c r="E35" s="42" t="s">
        <v>65</v>
      </c>
      <c r="F35" s="42"/>
      <c r="G35" s="30"/>
      <c r="H35" s="43">
        <v>2</v>
      </c>
      <c r="I35" s="44"/>
      <c r="J35" s="44"/>
      <c r="K35" s="44"/>
      <c r="L35" s="31">
        <v>3</v>
      </c>
      <c r="M35" s="30" t="s">
        <v>164</v>
      </c>
      <c r="N35" s="29"/>
      <c r="O35" s="54"/>
      <c r="P35" s="55"/>
      <c r="Q35" s="37" t="s">
        <v>54</v>
      </c>
      <c r="R35" s="37" t="s">
        <v>55</v>
      </c>
      <c r="S35" s="37" t="s">
        <v>387</v>
      </c>
    </row>
    <row r="36" spans="1:19" ht="13.8" thickBot="1" x14ac:dyDescent="0.3">
      <c r="A36" s="28" t="s">
        <v>272</v>
      </c>
      <c r="B36" s="18" t="s">
        <v>273</v>
      </c>
      <c r="C36" s="18" t="s">
        <v>274</v>
      </c>
      <c r="D36" s="31"/>
      <c r="E36" s="42"/>
      <c r="F36" s="42" t="s">
        <v>65</v>
      </c>
      <c r="G36" s="30"/>
      <c r="H36" s="43">
        <v>2</v>
      </c>
      <c r="I36" s="44"/>
      <c r="J36" s="44"/>
      <c r="K36" s="44"/>
      <c r="L36" s="31">
        <v>3</v>
      </c>
      <c r="M36" s="30" t="s">
        <v>164</v>
      </c>
      <c r="N36" s="29"/>
      <c r="O36" s="54"/>
      <c r="P36" s="55"/>
      <c r="Q36" s="37" t="s">
        <v>54</v>
      </c>
      <c r="R36" s="37" t="s">
        <v>55</v>
      </c>
      <c r="S36" s="37" t="s">
        <v>387</v>
      </c>
    </row>
    <row r="37" spans="1:19" ht="13.8" thickBot="1" x14ac:dyDescent="0.3">
      <c r="A37" s="58" t="s">
        <v>155</v>
      </c>
      <c r="B37" s="18" t="s">
        <v>20</v>
      </c>
      <c r="C37" s="18" t="s">
        <v>118</v>
      </c>
      <c r="D37" s="31"/>
      <c r="E37" s="42"/>
      <c r="F37" s="42" t="s">
        <v>65</v>
      </c>
      <c r="G37" s="30"/>
      <c r="H37" s="43">
        <v>2</v>
      </c>
      <c r="I37" s="44"/>
      <c r="J37" s="44"/>
      <c r="K37" s="44"/>
      <c r="L37" s="31">
        <v>2</v>
      </c>
      <c r="M37" s="30" t="s">
        <v>164</v>
      </c>
      <c r="N37" s="29"/>
      <c r="O37" s="54"/>
      <c r="P37" s="55"/>
      <c r="Q37" s="37" t="s">
        <v>58</v>
      </c>
      <c r="R37" s="37" t="s">
        <v>53</v>
      </c>
      <c r="S37" s="37" t="s">
        <v>387</v>
      </c>
    </row>
    <row r="38" spans="1:19" ht="13.8" thickBot="1" x14ac:dyDescent="0.3">
      <c r="A38" s="58" t="s">
        <v>156</v>
      </c>
      <c r="B38" s="18" t="s">
        <v>11</v>
      </c>
      <c r="C38" s="18" t="s">
        <v>119</v>
      </c>
      <c r="D38" s="31"/>
      <c r="E38" s="42"/>
      <c r="F38" s="42" t="s">
        <v>65</v>
      </c>
      <c r="G38" s="30"/>
      <c r="H38" s="43">
        <v>2</v>
      </c>
      <c r="I38" s="44"/>
      <c r="J38" s="44"/>
      <c r="K38" s="44"/>
      <c r="L38" s="31">
        <v>2</v>
      </c>
      <c r="M38" s="30" t="s">
        <v>164</v>
      </c>
      <c r="N38" s="29"/>
      <c r="O38" s="54"/>
      <c r="P38" s="55"/>
      <c r="Q38" s="37" t="s">
        <v>83</v>
      </c>
      <c r="R38" s="37" t="s">
        <v>82</v>
      </c>
      <c r="S38" s="37" t="s">
        <v>387</v>
      </c>
    </row>
    <row r="39" spans="1:19" ht="13.8" thickBot="1" x14ac:dyDescent="0.3">
      <c r="A39" s="58" t="s">
        <v>157</v>
      </c>
      <c r="B39" s="18" t="s">
        <v>12</v>
      </c>
      <c r="C39" s="18" t="s">
        <v>120</v>
      </c>
      <c r="D39" s="31"/>
      <c r="E39" s="42"/>
      <c r="F39" s="42" t="s">
        <v>65</v>
      </c>
      <c r="G39" s="30"/>
      <c r="H39" s="43">
        <v>2</v>
      </c>
      <c r="I39" s="44"/>
      <c r="J39" s="44"/>
      <c r="K39" s="44"/>
      <c r="L39" s="31">
        <v>2</v>
      </c>
      <c r="M39" s="30" t="s">
        <v>164</v>
      </c>
      <c r="N39" s="29"/>
      <c r="O39" s="54"/>
      <c r="P39" s="55"/>
      <c r="Q39" s="37" t="s">
        <v>83</v>
      </c>
      <c r="R39" s="37" t="s">
        <v>82</v>
      </c>
      <c r="S39" s="37" t="s">
        <v>387</v>
      </c>
    </row>
    <row r="40" spans="1:19" ht="13.8" thickBot="1" x14ac:dyDescent="0.3">
      <c r="A40" s="58" t="s">
        <v>158</v>
      </c>
      <c r="B40" s="18" t="s">
        <v>13</v>
      </c>
      <c r="C40" s="18" t="s">
        <v>121</v>
      </c>
      <c r="D40" s="31"/>
      <c r="E40" s="42"/>
      <c r="F40" s="42" t="s">
        <v>65</v>
      </c>
      <c r="G40" s="30"/>
      <c r="H40" s="43">
        <v>2</v>
      </c>
      <c r="I40" s="44"/>
      <c r="J40" s="44"/>
      <c r="K40" s="44"/>
      <c r="L40" s="31">
        <v>2</v>
      </c>
      <c r="M40" s="30" t="s">
        <v>164</v>
      </c>
      <c r="N40" s="29"/>
      <c r="O40" s="54"/>
      <c r="P40" s="55"/>
      <c r="Q40" s="37" t="s">
        <v>62</v>
      </c>
      <c r="R40" s="37" t="s">
        <v>63</v>
      </c>
      <c r="S40" s="37" t="s">
        <v>387</v>
      </c>
    </row>
    <row r="41" spans="1:19" ht="13.8" thickBot="1" x14ac:dyDescent="0.3">
      <c r="A41" s="58" t="s">
        <v>195</v>
      </c>
      <c r="B41" s="18" t="s">
        <v>14</v>
      </c>
      <c r="C41" s="18" t="s">
        <v>122</v>
      </c>
      <c r="D41" s="31"/>
      <c r="E41" s="42"/>
      <c r="F41" s="42" t="s">
        <v>65</v>
      </c>
      <c r="G41" s="30"/>
      <c r="H41" s="43">
        <v>2</v>
      </c>
      <c r="I41" s="44"/>
      <c r="J41" s="44"/>
      <c r="K41" s="44"/>
      <c r="L41" s="31">
        <v>2</v>
      </c>
      <c r="M41" s="30" t="s">
        <v>164</v>
      </c>
      <c r="N41" s="29"/>
      <c r="O41" s="54"/>
      <c r="P41" s="55"/>
      <c r="Q41" s="37" t="s">
        <v>146</v>
      </c>
      <c r="R41" s="37" t="s">
        <v>147</v>
      </c>
      <c r="S41" s="37" t="s">
        <v>391</v>
      </c>
    </row>
    <row r="42" spans="1:19" ht="13.8" thickBot="1" x14ac:dyDescent="0.3">
      <c r="A42" s="58" t="s">
        <v>196</v>
      </c>
      <c r="B42" s="18" t="s">
        <v>33</v>
      </c>
      <c r="C42" s="18" t="s">
        <v>123</v>
      </c>
      <c r="D42" s="31"/>
      <c r="E42" s="42" t="s">
        <v>65</v>
      </c>
      <c r="F42" s="42"/>
      <c r="G42" s="30"/>
      <c r="H42" s="43">
        <v>2</v>
      </c>
      <c r="I42" s="44"/>
      <c r="J42" s="44"/>
      <c r="K42" s="44"/>
      <c r="L42" s="31">
        <v>2</v>
      </c>
      <c r="M42" s="30" t="s">
        <v>164</v>
      </c>
      <c r="N42" s="29"/>
      <c r="O42" s="54"/>
      <c r="P42" s="55"/>
      <c r="Q42" s="37" t="s">
        <v>153</v>
      </c>
      <c r="R42" s="37" t="s">
        <v>154</v>
      </c>
      <c r="S42" s="37" t="s">
        <v>387</v>
      </c>
    </row>
    <row r="43" spans="1:19" ht="66.599999999999994" thickBot="1" x14ac:dyDescent="0.3">
      <c r="A43" s="58"/>
      <c r="B43" s="126" t="s">
        <v>438</v>
      </c>
      <c r="C43" s="126" t="s">
        <v>439</v>
      </c>
      <c r="D43" s="88"/>
      <c r="E43" s="88"/>
      <c r="F43" s="88"/>
      <c r="G43" s="88"/>
      <c r="H43" s="88"/>
      <c r="I43" s="88"/>
      <c r="J43" s="88"/>
      <c r="K43" s="88"/>
      <c r="L43" s="87"/>
      <c r="M43" s="87"/>
      <c r="N43" s="87"/>
      <c r="O43" s="89"/>
      <c r="P43" s="89"/>
      <c r="Q43" s="89"/>
      <c r="R43" s="90"/>
      <c r="S43" s="90"/>
    </row>
    <row r="44" spans="1:19" x14ac:dyDescent="0.25">
      <c r="A44" s="86" t="s">
        <v>380</v>
      </c>
      <c r="B44" s="12"/>
    </row>
    <row r="45" spans="1:19" x14ac:dyDescent="0.25">
      <c r="A45" s="85" t="s">
        <v>381</v>
      </c>
    </row>
    <row r="46" spans="1:19" x14ac:dyDescent="0.25">
      <c r="A46" s="86" t="s">
        <v>440</v>
      </c>
      <c r="B46" s="12"/>
    </row>
    <row r="47" spans="1:19" x14ac:dyDescent="0.25">
      <c r="A47" s="85" t="s">
        <v>441</v>
      </c>
    </row>
    <row r="48" spans="1:19" x14ac:dyDescent="0.25">
      <c r="B48" s="12"/>
    </row>
  </sheetData>
  <mergeCells count="12">
    <mergeCell ref="S2:S3"/>
    <mergeCell ref="N2:P3"/>
    <mergeCell ref="O1:P1"/>
    <mergeCell ref="L2:L3"/>
    <mergeCell ref="R2:R3"/>
    <mergeCell ref="Q2:Q3"/>
    <mergeCell ref="A2:A3"/>
    <mergeCell ref="B2:B3"/>
    <mergeCell ref="C2:C3"/>
    <mergeCell ref="D2:G2"/>
    <mergeCell ref="H2:K2"/>
    <mergeCell ref="M2:M3"/>
  </mergeCells>
  <phoneticPr fontId="0" type="noConversion"/>
  <pageMargins left="0.75" right="0.75" top="1" bottom="1" header="0.5" footer="0.5"/>
  <pageSetup paperSize="9" scale="90" orientation="landscape" horizontalDpi="300" verticalDpi="300" r:id="rId1"/>
  <headerFooter alignWithMargins="0"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7C51-89C1-495F-BDED-DB46FCE06637}">
  <dimension ref="A1:I15"/>
  <sheetViews>
    <sheetView workbookViewId="0"/>
  </sheetViews>
  <sheetFormatPr defaultRowHeight="13.2" x14ac:dyDescent="0.25"/>
  <cols>
    <col min="1" max="1" width="42.88671875" customWidth="1"/>
    <col min="2" max="3" width="14.33203125" customWidth="1"/>
    <col min="5" max="5" width="42.88671875" customWidth="1"/>
    <col min="6" max="7" width="14.33203125" customWidth="1"/>
  </cols>
  <sheetData>
    <row r="1" spans="1:9" ht="13.8" x14ac:dyDescent="0.25">
      <c r="A1" s="3" t="s">
        <v>201</v>
      </c>
      <c r="B1" s="4"/>
      <c r="C1" s="4"/>
      <c r="D1" s="4"/>
      <c r="E1" s="3" t="s">
        <v>202</v>
      </c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39" t="s">
        <v>26</v>
      </c>
      <c r="B3" s="78" t="s">
        <v>28</v>
      </c>
      <c r="C3" s="78" t="s">
        <v>27</v>
      </c>
      <c r="E3" s="39" t="s">
        <v>205</v>
      </c>
      <c r="F3" s="78" t="s">
        <v>203</v>
      </c>
      <c r="G3" s="78" t="s">
        <v>204</v>
      </c>
    </row>
    <row r="4" spans="1:9" x14ac:dyDescent="0.25">
      <c r="A4" s="8" t="str">
        <f>'közös rész'!B5</f>
        <v xml:space="preserve">Alapozó ismeretek </v>
      </c>
      <c r="B4" s="6">
        <v>6</v>
      </c>
      <c r="C4" s="6">
        <f>SUM('közös rész'!L6:L8)</f>
        <v>9</v>
      </c>
      <c r="E4" s="8" t="str">
        <f>'közös rész'!C5</f>
        <v>Foundation Subjects</v>
      </c>
      <c r="F4" s="6">
        <f>B4</f>
        <v>6</v>
      </c>
      <c r="G4" s="6">
        <f>C4</f>
        <v>9</v>
      </c>
    </row>
    <row r="5" spans="1:9" x14ac:dyDescent="0.25">
      <c r="A5" s="8" t="str">
        <f>'közös rész'!B12</f>
        <v>Szakmai törzsanyag</v>
      </c>
      <c r="B5" s="6">
        <v>14</v>
      </c>
      <c r="C5" s="6">
        <f>SUM('közös rész'!L13:L15)</f>
        <v>21</v>
      </c>
      <c r="E5" s="8" t="str">
        <f>'közös rész'!C12</f>
        <v>Core Subjects</v>
      </c>
      <c r="F5" s="6">
        <f t="shared" ref="F5:F10" si="0">B5</f>
        <v>14</v>
      </c>
      <c r="G5" s="6">
        <f t="shared" ref="G5:G10" si="1">C5</f>
        <v>21</v>
      </c>
    </row>
    <row r="6" spans="1:9" x14ac:dyDescent="0.25">
      <c r="A6" s="10" t="s">
        <v>206</v>
      </c>
      <c r="B6" s="20" t="s">
        <v>84</v>
      </c>
      <c r="C6" s="6">
        <f>'Kutató fizikus spec.'!L7</f>
        <v>45</v>
      </c>
      <c r="E6" s="10" t="s">
        <v>207</v>
      </c>
      <c r="F6" s="6" t="str">
        <f t="shared" si="0"/>
        <v>23-26</v>
      </c>
      <c r="G6" s="6">
        <f t="shared" si="1"/>
        <v>45</v>
      </c>
    </row>
    <row r="7" spans="1:9" x14ac:dyDescent="0.25">
      <c r="A7" s="10" t="s">
        <v>275</v>
      </c>
      <c r="B7" s="6">
        <v>4</v>
      </c>
      <c r="C7" s="6">
        <v>6</v>
      </c>
      <c r="E7" s="10" t="s">
        <v>276</v>
      </c>
      <c r="F7" s="6">
        <f t="shared" si="0"/>
        <v>4</v>
      </c>
      <c r="G7" s="6">
        <f t="shared" si="1"/>
        <v>6</v>
      </c>
    </row>
    <row r="8" spans="1:9" x14ac:dyDescent="0.25">
      <c r="A8" s="8" t="s">
        <v>30</v>
      </c>
      <c r="B8" s="6">
        <v>6</v>
      </c>
      <c r="C8" s="6">
        <v>9</v>
      </c>
      <c r="E8" s="10" t="s">
        <v>223</v>
      </c>
      <c r="F8" s="6">
        <f t="shared" si="0"/>
        <v>6</v>
      </c>
      <c r="G8" s="6">
        <f t="shared" si="1"/>
        <v>9</v>
      </c>
    </row>
    <row r="9" spans="1:9" x14ac:dyDescent="0.25">
      <c r="A9" s="8" t="str">
        <f>'közös rész'!B17</f>
        <v>Diplomamunka</v>
      </c>
      <c r="B9" s="6">
        <v>15</v>
      </c>
      <c r="C9" s="6">
        <f>SUM('közös rész'!L18:L19)</f>
        <v>30</v>
      </c>
      <c r="E9" s="8" t="str">
        <f>'közös rész'!C17</f>
        <v>Thesis Work</v>
      </c>
      <c r="F9" s="6">
        <f t="shared" si="0"/>
        <v>15</v>
      </c>
      <c r="G9" s="6">
        <f t="shared" si="1"/>
        <v>30</v>
      </c>
    </row>
    <row r="10" spans="1:9" x14ac:dyDescent="0.25">
      <c r="A10" s="5" t="s">
        <v>31</v>
      </c>
      <c r="B10" s="21" t="s">
        <v>437</v>
      </c>
      <c r="C10" s="7">
        <f>SUM(C4:C9)</f>
        <v>120</v>
      </c>
      <c r="E10" s="77" t="s">
        <v>172</v>
      </c>
      <c r="F10" s="21" t="str">
        <f t="shared" si="0"/>
        <v>68-71</v>
      </c>
      <c r="G10" s="7">
        <f t="shared" si="1"/>
        <v>120</v>
      </c>
    </row>
    <row r="12" spans="1:9" ht="26.25" customHeight="1" x14ac:dyDescent="0.25">
      <c r="A12" s="177" t="s">
        <v>277</v>
      </c>
      <c r="B12" s="177"/>
      <c r="C12" s="177"/>
      <c r="D12" s="9"/>
      <c r="E12" s="177" t="s">
        <v>278</v>
      </c>
      <c r="F12" s="177"/>
      <c r="G12" s="177"/>
      <c r="H12" s="9"/>
      <c r="I12" s="9"/>
    </row>
    <row r="14" spans="1:9" ht="12.75" customHeight="1" x14ac:dyDescent="0.25">
      <c r="A14" s="177" t="s">
        <v>225</v>
      </c>
      <c r="B14" s="177"/>
      <c r="C14" s="177"/>
      <c r="D14" s="9"/>
      <c r="E14" s="177" t="s">
        <v>224</v>
      </c>
      <c r="F14" s="177"/>
      <c r="G14" s="177"/>
      <c r="H14" s="9"/>
      <c r="I14" s="9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</sheetData>
  <mergeCells count="4">
    <mergeCell ref="A12:C12"/>
    <mergeCell ref="A14:C14"/>
    <mergeCell ref="E14:G14"/>
    <mergeCell ref="E12:G12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közös rész</vt:lpstr>
      <vt:lpstr>Kutató fizikus spec.</vt:lpstr>
      <vt:lpstr>Tud. adatanalitika spec.</vt:lpstr>
      <vt:lpstr>Biofizika spec.</vt:lpstr>
      <vt:lpstr>összefoglaló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Svarga</dc:creator>
  <cp:lastModifiedBy>Dovicsin-Péntek Csilla Klára</cp:lastModifiedBy>
  <cp:lastPrinted>2017-06-14T05:54:06Z</cp:lastPrinted>
  <dcterms:created xsi:type="dcterms:W3CDTF">2009-01-02T09:03:35Z</dcterms:created>
  <dcterms:modified xsi:type="dcterms:W3CDTF">2024-12-18T09:22:16Z</dcterms:modified>
</cp:coreProperties>
</file>