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nyagtudomány mesterszak" sheetId="1" r:id="rId1"/>
    <sheet name="segédtábla" sheetId="2" state="hidden" r:id="rId2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<sst xmlns="http://schemas.openxmlformats.org/spreadsheetml/2006/main" count="342" uniqueCount="183">
  <si>
    <t>Ea</t>
  </si>
  <si>
    <t>Gy</t>
  </si>
  <si>
    <t>Tantárgy</t>
  </si>
  <si>
    <t>Kód</t>
  </si>
  <si>
    <t>Előfeltétel I.</t>
  </si>
  <si>
    <t>Előfeltétel II.</t>
  </si>
  <si>
    <t>Tantárgyfelelős</t>
  </si>
  <si>
    <t>Értékelés</t>
  </si>
  <si>
    <t>K=kollokvium</t>
  </si>
  <si>
    <t>CK= C tipusú kollokvium</t>
  </si>
  <si>
    <t>Gyj=gyakorlati jegy</t>
  </si>
  <si>
    <t>Hf=háromfokozatú</t>
  </si>
  <si>
    <t>Kf=kétfokozatú</t>
  </si>
  <si>
    <t>Előfeltételek</t>
  </si>
  <si>
    <t>erős</t>
  </si>
  <si>
    <t>gyenge</t>
  </si>
  <si>
    <t>Lgy</t>
  </si>
  <si>
    <t>Előfeltétel III.</t>
  </si>
  <si>
    <t>ÖSSZESEN</t>
  </si>
  <si>
    <t>(t) = társfelvétel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</si>
  <si>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</si>
  <si>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</si>
  <si>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</si>
  <si>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</si>
  <si>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</si>
  <si>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</si>
  <si>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</si>
  <si>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</si>
  <si>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</si>
  <si>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</si>
  <si>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</si>
  <si>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</si>
  <si>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</si>
  <si>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</si>
  <si>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</si>
  <si>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</si>
  <si>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</si>
  <si>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</si>
  <si>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</si>
  <si>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konz</t>
  </si>
  <si>
    <t>Óra</t>
  </si>
  <si>
    <t>Kr.</t>
  </si>
  <si>
    <t>Ért.</t>
  </si>
  <si>
    <t>x</t>
  </si>
  <si>
    <t>a</t>
  </si>
  <si>
    <t>K</t>
  </si>
  <si>
    <t>Gyj</t>
  </si>
  <si>
    <t>összes kontaktóra</t>
  </si>
  <si>
    <t>összes kredit</t>
  </si>
  <si>
    <t>összes kollokvium</t>
  </si>
  <si>
    <t>1.a. Alapozó kémia tárgyak</t>
  </si>
  <si>
    <t>Rohonczy János</t>
  </si>
  <si>
    <t>Bánóczi Zoltán</t>
  </si>
  <si>
    <t>Kiss Éva</t>
  </si>
  <si>
    <t>1.b. Alapozó fizika tárgyak</t>
  </si>
  <si>
    <t>Kvantumfizika alapjai</t>
  </si>
  <si>
    <t xml:space="preserve">Általános fizika </t>
  </si>
  <si>
    <t>Nguyen Quang Chinh</t>
  </si>
  <si>
    <t>Groma István</t>
  </si>
  <si>
    <t>Dankházi Zoltán</t>
  </si>
  <si>
    <t>Ispánovity Péter</t>
  </si>
  <si>
    <t>CK</t>
  </si>
  <si>
    <t>2. Szakmai törzsanyag</t>
  </si>
  <si>
    <t>Anyagfizika II</t>
  </si>
  <si>
    <t>Korszerű kerámia anyagok</t>
  </si>
  <si>
    <t>Bioanyagok</t>
  </si>
  <si>
    <t>Polimerek</t>
  </si>
  <si>
    <t>Anyagtudomány szerkezet-vizsgálati módszerei I.</t>
  </si>
  <si>
    <t>Anyagtudomány szerkezet-vizsgálati módszerei II.</t>
  </si>
  <si>
    <t>Anyagvizsgálati módszerek laboratórium</t>
  </si>
  <si>
    <t>Kémiai preparativ gyakorlat az anyagtudományban</t>
  </si>
  <si>
    <t>Anyagszerkezet vizsgálati laboratórium</t>
  </si>
  <si>
    <t>Lendvai János</t>
  </si>
  <si>
    <t>Sinkó Katalin</t>
  </si>
  <si>
    <t>Szécsényi Gábor</t>
  </si>
  <si>
    <t>Iván Béla</t>
  </si>
  <si>
    <t>Mészáros Róbert</t>
  </si>
  <si>
    <t>Elektrokémia módszerek új anyagok előállításában és vizsgálatában</t>
  </si>
  <si>
    <t>Elméleti anyagszerkezet kutatás</t>
  </si>
  <si>
    <t>Szilárd testek mechanikai tulajdonságai</t>
  </si>
  <si>
    <t>Fizikai módszerek új anyagok előállítására</t>
  </si>
  <si>
    <t>Matematikai módszerek az anyagtudományban</t>
  </si>
  <si>
    <t>Számítógépes anyagtudomány</t>
  </si>
  <si>
    <t>Kémiai kinetika</t>
  </si>
  <si>
    <t>Anyagvizsgálat neutronokkal</t>
  </si>
  <si>
    <t>Nanorendszerek szemináriuma</t>
  </si>
  <si>
    <t>Anyagtudományi szeminárium</t>
  </si>
  <si>
    <t>Inzelt György</t>
  </si>
  <si>
    <t>Kürti Jenő</t>
  </si>
  <si>
    <t>Surján Péter</t>
  </si>
  <si>
    <t>Kovács Zsolt</t>
  </si>
  <si>
    <t>Gubicza Jenő</t>
  </si>
  <si>
    <t>Varga Imre</t>
  </si>
  <si>
    <t>Székely Ferenc</t>
  </si>
  <si>
    <t>Túri László</t>
  </si>
  <si>
    <t>Makai Mihály</t>
  </si>
  <si>
    <t xml:space="preserve">3. Differenciált szakmai anyag </t>
  </si>
  <si>
    <t>4. Diplomamunka konzultáció</t>
  </si>
  <si>
    <t>Diplomamunka konzultáció I</t>
  </si>
  <si>
    <t>Diplomamunka konzultáció II</t>
  </si>
  <si>
    <t>Anyagtudomány mesterszak tantervi hálója 2017. szeptemberétől</t>
  </si>
  <si>
    <t>Szakfelelős: dr. Sinkó Katalin</t>
  </si>
  <si>
    <t>1. Alapozó ismeretek (Teljesítendő összesen 20 kredit az előképzettségtől függően)</t>
  </si>
  <si>
    <t>Önszerveződés, bioszenzorok</t>
  </si>
  <si>
    <t>szvetlen1k17ea</t>
  </si>
  <si>
    <t>Szervetlen kémia (1)</t>
  </si>
  <si>
    <t>Csanád Máté</t>
  </si>
  <si>
    <t xml:space="preserve">Anyagfizika I  </t>
  </si>
  <si>
    <t>Zsély István</t>
  </si>
  <si>
    <t>Turányi Tamás</t>
  </si>
  <si>
    <t>Tatár Enikő</t>
  </si>
  <si>
    <t>kvnfizf17em</t>
  </si>
  <si>
    <t>anyfiz1f17em</t>
  </si>
  <si>
    <t>anyfiz2f17em</t>
  </si>
  <si>
    <t>bioanyk17em</t>
  </si>
  <si>
    <t>anyszerkv1f17em</t>
  </si>
  <si>
    <t>anyszerkv2k17em</t>
  </si>
  <si>
    <t>anyvizsf17lm</t>
  </si>
  <si>
    <t>anyszerkvk17lm</t>
  </si>
  <si>
    <t>elmszerkk17em</t>
  </si>
  <si>
    <t>szilmechf17em</t>
  </si>
  <si>
    <t>anyvneutf17em</t>
  </si>
  <si>
    <t>nanordszf17sm</t>
  </si>
  <si>
    <t>anytudk17sm</t>
  </si>
  <si>
    <t>diplm1fk17dm</t>
  </si>
  <si>
    <t>diplm2fk17dm</t>
  </si>
  <si>
    <t>Derényi Imre</t>
  </si>
  <si>
    <t>Biológiai nanoszerkezetek</t>
  </si>
  <si>
    <t>Bóta Attila</t>
  </si>
  <si>
    <t>bionanofk17em</t>
  </si>
  <si>
    <t>3.a. Kötelezően választható (Teljesítendő: 22 kredit)</t>
  </si>
  <si>
    <t>3.b. Kötelezően választható (Teljesítendő: 2 kredit)</t>
  </si>
  <si>
    <t>Bevezetés a mikro- és nanotechnológiába</t>
  </si>
  <si>
    <t>anykem2k17em</t>
  </si>
  <si>
    <t>anykem1k17em</t>
  </si>
  <si>
    <t>keramiak17em</t>
  </si>
  <si>
    <t>anyfizf17em</t>
  </si>
  <si>
    <t>Szilárdtestfizika alkalmazása az anyagtudományban</t>
  </si>
  <si>
    <t>termof17ga</t>
  </si>
  <si>
    <t>termof17ea</t>
  </si>
  <si>
    <t>Kémiai anyagtudomány I</t>
  </si>
  <si>
    <t>Kémiai anyagtudomány II</t>
  </si>
  <si>
    <t>fizkeml3k17la</t>
  </si>
  <si>
    <t>Fizikai kémia labor (3): Kolloidkémiai és nanoszerkezetek</t>
  </si>
  <si>
    <t>ktanaltkek17ea</t>
  </si>
  <si>
    <t>ktanszenk17ea</t>
  </si>
  <si>
    <t>ktanfizkemk17ea</t>
  </si>
  <si>
    <t>kondanyf17ea</t>
  </si>
  <si>
    <t>fizlab4f17la</t>
  </si>
  <si>
    <t>amcnanof17em</t>
  </si>
  <si>
    <t>cmsemicf17em</t>
  </si>
  <si>
    <t>biophys1f17ex</t>
  </si>
  <si>
    <t>xpsk17em</t>
  </si>
  <si>
    <t>szolgelk17em</t>
  </si>
  <si>
    <t>hatarfelk17em</t>
  </si>
  <si>
    <t>kemprepk17lm</t>
  </si>
  <si>
    <t>elktrkemk17em</t>
  </si>
  <si>
    <t>fizmodf17em</t>
  </si>
  <si>
    <t>szamgepf17em</t>
  </si>
  <si>
    <t>miknanof17em</t>
  </si>
  <si>
    <t>Szénvegyületek kémiája</t>
  </si>
  <si>
    <t>Fizikai kémia</t>
  </si>
  <si>
    <t>Kondenzált anyagok fizikája</t>
  </si>
  <si>
    <t>Termodinamika</t>
  </si>
  <si>
    <t xml:space="preserve">Fizika laboratórium 4 </t>
  </si>
  <si>
    <t>Szén nanoszerkezetek</t>
  </si>
  <si>
    <t>Az XPS alapjai és felületkémiai alkalmazásai</t>
  </si>
  <si>
    <t>Biofizika 1</t>
  </si>
  <si>
    <t>Szol-gél módszer</t>
  </si>
  <si>
    <t>Határfelületi kémia</t>
  </si>
  <si>
    <t>Félvezető és elektronikus eszközök fizikája</t>
  </si>
  <si>
    <t>kemkink17em</t>
  </si>
  <si>
    <t>matmodf17vm</t>
  </si>
  <si>
    <t>onszervk17em</t>
  </si>
  <si>
    <t>Általános kémia előadás</t>
  </si>
  <si>
    <t>Fizikai kémia előadás</t>
  </si>
  <si>
    <t>altfizf17vm</t>
  </si>
  <si>
    <t>Anyagfizika I</t>
  </si>
  <si>
    <t>Szabadon választható tárgyak</t>
  </si>
  <si>
    <t>5. Szabadon választható (Teljesítendő: 6 kredit)</t>
  </si>
  <si>
    <t>ktudanalk17lm</t>
  </si>
  <si>
    <t>Környezetanalitikai laboratórium</t>
  </si>
  <si>
    <t>polimatk17em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</si>
</sst>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;;@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ck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/>
    </border>
    <border>
      <left style="medium"/>
      <right/>
      <top style="double"/>
      <bottom/>
    </border>
    <border>
      <left style="medium"/>
      <right/>
      <top/>
      <bottom style="thin"/>
    </border>
    <border>
      <left style="double"/>
      <right style="medium"/>
      <top style="double"/>
      <bottom/>
    </border>
    <border>
      <left style="double"/>
      <right style="medium"/>
      <top/>
      <bottom style="thin"/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0" borderId="1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7" fillId="0" borderId="0" xfId="55">
      <alignment/>
      <protection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164" fontId="44" fillId="34" borderId="14" xfId="0" applyNumberFormat="1" applyFont="1" applyFill="1" applyBorder="1" applyAlignment="1">
      <alignment horizontal="center" vertical="center"/>
    </xf>
    <xf numFmtId="164" fontId="44" fillId="34" borderId="11" xfId="0" applyNumberFormat="1" applyFont="1" applyFill="1" applyBorder="1" applyAlignment="1">
      <alignment horizontal="center" vertical="center"/>
    </xf>
    <xf numFmtId="164" fontId="44" fillId="34" borderId="16" xfId="0" applyNumberFormat="1" applyFont="1" applyFill="1" applyBorder="1" applyAlignment="1">
      <alignment horizontal="center" vertical="center"/>
    </xf>
    <xf numFmtId="164" fontId="45" fillId="34" borderId="14" xfId="0" applyNumberFormat="1" applyFont="1" applyFill="1" applyBorder="1" applyAlignment="1">
      <alignment horizontal="center" vertical="center"/>
    </xf>
    <xf numFmtId="164" fontId="45" fillId="34" borderId="11" xfId="0" applyNumberFormat="1" applyFont="1" applyFill="1" applyBorder="1" applyAlignment="1">
      <alignment horizontal="center" vertical="center"/>
    </xf>
    <xf numFmtId="164" fontId="45" fillId="34" borderId="16" xfId="0" applyNumberFormat="1" applyFont="1" applyFill="1" applyBorder="1" applyAlignment="1">
      <alignment horizontal="center" vertical="center"/>
    </xf>
    <xf numFmtId="164" fontId="46" fillId="34" borderId="14" xfId="0" applyNumberFormat="1" applyFont="1" applyFill="1" applyBorder="1" applyAlignment="1">
      <alignment horizontal="center" vertical="center"/>
    </xf>
    <xf numFmtId="164" fontId="46" fillId="34" borderId="11" xfId="0" applyNumberFormat="1" applyFont="1" applyFill="1" applyBorder="1" applyAlignment="1">
      <alignment horizontal="center" vertical="center"/>
    </xf>
    <xf numFmtId="164" fontId="46" fillId="34" borderId="16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vertical="top" wrapText="1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top" wrapText="1"/>
    </xf>
    <xf numFmtId="0" fontId="2" fillId="35" borderId="19" xfId="56" applyFont="1" applyFill="1" applyBorder="1" applyAlignment="1">
      <alignment vertical="center"/>
      <protection/>
    </xf>
    <xf numFmtId="0" fontId="2" fillId="35" borderId="13" xfId="56" applyFont="1" applyFill="1" applyBorder="1" applyAlignment="1">
      <alignment vertical="center"/>
      <protection/>
    </xf>
    <xf numFmtId="0" fontId="2" fillId="35" borderId="19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0" fillId="0" borderId="12" xfId="0" applyFont="1" applyFill="1" applyBorder="1" applyAlignment="1">
      <alignment horizontal="left" vertical="top" wrapText="1"/>
    </xf>
    <xf numFmtId="0" fontId="0" fillId="36" borderId="12" xfId="0" applyFont="1" applyFill="1" applyBorder="1" applyAlignment="1">
      <alignment vertical="top" wrapText="1"/>
    </xf>
    <xf numFmtId="0" fontId="2" fillId="36" borderId="11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top" wrapText="1"/>
    </xf>
    <xf numFmtId="0" fontId="0" fillId="37" borderId="16" xfId="0" applyFont="1" applyFill="1" applyBorder="1" applyAlignment="1">
      <alignment vertical="center"/>
    </xf>
    <xf numFmtId="0" fontId="0" fillId="0" borderId="10" xfId="53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0" xfId="56" applyFont="1" applyFill="1" applyBorder="1" applyAlignment="1">
      <alignment horizontal="left" vertical="center"/>
      <protection/>
    </xf>
    <xf numFmtId="0" fontId="0" fillId="33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164" fontId="44" fillId="34" borderId="19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33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0" xfId="57" applyFont="1" applyFill="1" applyBorder="1" applyAlignment="1">
      <alignment horizontal="left" wrapText="1"/>
      <protection/>
    </xf>
    <xf numFmtId="0" fontId="2" fillId="33" borderId="23" xfId="0" applyFont="1" applyFill="1" applyBorder="1" applyAlignment="1">
      <alignment horizontal="center" vertical="center"/>
    </xf>
    <xf numFmtId="164" fontId="44" fillId="34" borderId="23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44" fillId="34" borderId="19" xfId="56" applyFont="1" applyFill="1" applyBorder="1" applyAlignment="1">
      <alignment horizontal="right" vertical="center"/>
      <protection/>
    </xf>
    <xf numFmtId="0" fontId="44" fillId="34" borderId="13" xfId="56" applyFont="1" applyFill="1" applyBorder="1" applyAlignment="1">
      <alignment horizontal="right" vertical="center"/>
      <protection/>
    </xf>
    <xf numFmtId="164" fontId="44" fillId="34" borderId="19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164" fontId="45" fillId="34" borderId="19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6" fillId="34" borderId="19" xfId="56" applyFont="1" applyFill="1" applyBorder="1" applyAlignment="1">
      <alignment horizontal="right" vertical="center"/>
      <protection/>
    </xf>
    <xf numFmtId="0" fontId="46" fillId="34" borderId="13" xfId="56" applyFont="1" applyFill="1" applyBorder="1" applyAlignment="1">
      <alignment horizontal="right" vertical="center"/>
      <protection/>
    </xf>
    <xf numFmtId="164" fontId="46" fillId="0" borderId="19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5" fillId="34" borderId="19" xfId="56" applyFont="1" applyFill="1" applyBorder="1" applyAlignment="1">
      <alignment horizontal="right" vertical="center"/>
      <protection/>
    </xf>
    <xf numFmtId="0" fontId="45" fillId="34" borderId="13" xfId="56" applyFont="1" applyFill="1" applyBorder="1" applyAlignment="1">
      <alignment horizontal="right" vertical="center"/>
      <protection/>
    </xf>
    <xf numFmtId="164" fontId="46" fillId="34" borderId="19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35" borderId="26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2" fillId="35" borderId="19" xfId="56" applyFont="1" applyFill="1" applyBorder="1" applyAlignment="1">
      <alignment horizontal="left" vertical="center"/>
      <protection/>
    </xf>
    <xf numFmtId="0" fontId="2" fillId="35" borderId="13" xfId="56" applyFont="1" applyFill="1" applyBorder="1" applyAlignment="1">
      <alignment horizontal="left" vertical="center"/>
      <protection/>
    </xf>
    <xf numFmtId="0" fontId="45" fillId="34" borderId="18" xfId="56" applyFont="1" applyFill="1" applyBorder="1" applyAlignment="1">
      <alignment horizontal="right" vertic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Normál_Közös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5.421875" style="3" customWidth="1"/>
    <col min="2" max="2" width="58.00390625" style="1" customWidth="1"/>
    <col min="3" max="11" width="4.28125" style="4" customWidth="1"/>
    <col min="12" max="12" width="4.28125" style="2" customWidth="1"/>
    <col min="13" max="13" width="16.57421875" style="3" customWidth="1"/>
    <col min="14" max="14" width="46.8515625" style="3" customWidth="1"/>
    <col min="15" max="15" width="14.00390625" style="3" customWidth="1"/>
    <col min="16" max="16" width="23.00390625" style="3" customWidth="1"/>
    <col min="17" max="17" width="10.8515625" style="3" customWidth="1"/>
    <col min="18" max="18" width="17.421875" style="3" customWidth="1"/>
    <col min="19" max="19" width="27.421875" style="3" customWidth="1"/>
    <col min="20" max="16384" width="10.7109375" style="1" customWidth="1"/>
  </cols>
  <sheetData>
    <row r="1" ht="25.5" customHeight="1">
      <c r="A1" s="51" t="s">
        <v>100</v>
      </c>
    </row>
    <row r="2" spans="1:19" s="2" customFormat="1" ht="21" customHeight="1" thickBot="1">
      <c r="A2" s="116" t="s">
        <v>101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3"/>
      <c r="P2" s="3"/>
      <c r="Q2" s="3"/>
      <c r="R2" s="3"/>
      <c r="S2" s="4"/>
    </row>
    <row r="3" spans="1:19" ht="18" customHeight="1" thickTop="1">
      <c r="A3" s="111" t="s">
        <v>3</v>
      </c>
      <c r="B3" s="109" t="s">
        <v>2</v>
      </c>
      <c r="C3" s="103" t="s">
        <v>38</v>
      </c>
      <c r="D3" s="104"/>
      <c r="E3" s="104"/>
      <c r="F3" s="104"/>
      <c r="G3" s="103" t="s">
        <v>40</v>
      </c>
      <c r="H3" s="104"/>
      <c r="I3" s="104"/>
      <c r="J3" s="104"/>
      <c r="K3" s="105" t="s">
        <v>41</v>
      </c>
      <c r="L3" s="107" t="s">
        <v>42</v>
      </c>
      <c r="M3" s="111" t="s">
        <v>4</v>
      </c>
      <c r="N3" s="109"/>
      <c r="O3" s="109" t="s">
        <v>5</v>
      </c>
      <c r="P3" s="109"/>
      <c r="Q3" s="109" t="s">
        <v>17</v>
      </c>
      <c r="R3" s="109"/>
      <c r="S3" s="109" t="s">
        <v>6</v>
      </c>
    </row>
    <row r="4" spans="1:19" ht="12.75" customHeight="1">
      <c r="A4" s="112"/>
      <c r="B4" s="110"/>
      <c r="C4" s="22">
        <v>1</v>
      </c>
      <c r="D4" s="23">
        <v>2</v>
      </c>
      <c r="E4" s="23">
        <v>3</v>
      </c>
      <c r="F4" s="23">
        <v>4</v>
      </c>
      <c r="G4" s="22" t="s">
        <v>0</v>
      </c>
      <c r="H4" s="23" t="s">
        <v>1</v>
      </c>
      <c r="I4" s="23" t="s">
        <v>16</v>
      </c>
      <c r="J4" s="23" t="s">
        <v>39</v>
      </c>
      <c r="K4" s="106"/>
      <c r="L4" s="108"/>
      <c r="M4" s="112"/>
      <c r="N4" s="110"/>
      <c r="O4" s="110"/>
      <c r="P4" s="110"/>
      <c r="Q4" s="110"/>
      <c r="R4" s="110"/>
      <c r="S4" s="110"/>
    </row>
    <row r="5" spans="1:19" ht="12.75" customHeight="1">
      <c r="A5" s="45" t="s">
        <v>102</v>
      </c>
      <c r="B5" s="42"/>
      <c r="C5" s="43"/>
      <c r="D5" s="44"/>
      <c r="E5" s="44"/>
      <c r="F5" s="44"/>
      <c r="G5" s="43"/>
      <c r="H5" s="44"/>
      <c r="I5" s="44"/>
      <c r="J5" s="44"/>
      <c r="K5" s="41"/>
      <c r="L5" s="41"/>
      <c r="M5" s="41"/>
      <c r="N5" s="41"/>
      <c r="O5" s="41"/>
      <c r="P5" s="41"/>
      <c r="Q5" s="41"/>
      <c r="R5" s="41"/>
      <c r="S5" s="42"/>
    </row>
    <row r="6" spans="1:19" s="5" customFormat="1" ht="12.75">
      <c r="A6" s="117" t="s">
        <v>50</v>
      </c>
      <c r="B6" s="118"/>
      <c r="C6" s="113"/>
      <c r="D6" s="114"/>
      <c r="E6" s="114"/>
      <c r="F6" s="114"/>
      <c r="G6" s="113"/>
      <c r="H6" s="114"/>
      <c r="I6" s="114"/>
      <c r="J6" s="114"/>
      <c r="K6" s="114"/>
      <c r="L6" s="115"/>
      <c r="M6" s="113"/>
      <c r="N6" s="114"/>
      <c r="O6" s="114"/>
      <c r="P6" s="114"/>
      <c r="Q6" s="114"/>
      <c r="R6" s="114"/>
      <c r="S6" s="115"/>
    </row>
    <row r="7" spans="1:19" s="5" customFormat="1" ht="12.75" customHeight="1">
      <c r="A7" s="62" t="s">
        <v>144</v>
      </c>
      <c r="B7" s="39" t="s">
        <v>174</v>
      </c>
      <c r="C7" s="24"/>
      <c r="D7" s="78" t="s">
        <v>43</v>
      </c>
      <c r="E7" s="11"/>
      <c r="F7" s="11"/>
      <c r="G7" s="25">
        <v>2</v>
      </c>
      <c r="H7" s="17"/>
      <c r="I7" s="17"/>
      <c r="J7" s="26"/>
      <c r="K7" s="27">
        <v>3</v>
      </c>
      <c r="L7" s="27" t="s">
        <v>45</v>
      </c>
      <c r="M7" s="64" t="s">
        <v>146</v>
      </c>
      <c r="N7" s="65" t="s">
        <v>161</v>
      </c>
      <c r="O7" s="12"/>
      <c r="P7" s="10"/>
      <c r="Q7" s="12"/>
      <c r="R7" s="12"/>
      <c r="S7" s="40" t="s">
        <v>108</v>
      </c>
    </row>
    <row r="8" spans="1:19" s="5" customFormat="1" ht="12.75" customHeight="1">
      <c r="A8" s="28" t="s">
        <v>104</v>
      </c>
      <c r="B8" s="40" t="s">
        <v>105</v>
      </c>
      <c r="C8" s="24" t="s">
        <v>43</v>
      </c>
      <c r="D8" s="11"/>
      <c r="E8" s="11"/>
      <c r="F8" s="11"/>
      <c r="G8" s="25">
        <v>2</v>
      </c>
      <c r="H8" s="17"/>
      <c r="I8" s="17"/>
      <c r="J8" s="26"/>
      <c r="K8" s="27">
        <v>3</v>
      </c>
      <c r="L8" s="27" t="s">
        <v>45</v>
      </c>
      <c r="M8" s="13"/>
      <c r="N8" s="15"/>
      <c r="O8" s="12"/>
      <c r="P8" s="10"/>
      <c r="Q8" s="12"/>
      <c r="R8" s="12"/>
      <c r="S8" s="40" t="s">
        <v>51</v>
      </c>
    </row>
    <row r="9" spans="1:19" s="5" customFormat="1" ht="12.75" customHeight="1">
      <c r="A9" s="62" t="s">
        <v>145</v>
      </c>
      <c r="B9" s="59" t="s">
        <v>160</v>
      </c>
      <c r="C9" s="24" t="s">
        <v>43</v>
      </c>
      <c r="D9" s="11"/>
      <c r="E9" s="17"/>
      <c r="F9" s="11"/>
      <c r="G9" s="25">
        <v>2</v>
      </c>
      <c r="H9" s="17"/>
      <c r="I9" s="17"/>
      <c r="J9" s="26"/>
      <c r="K9" s="27">
        <v>2</v>
      </c>
      <c r="L9" s="27" t="s">
        <v>45</v>
      </c>
      <c r="M9" s="74" t="s">
        <v>104</v>
      </c>
      <c r="N9" s="73" t="s">
        <v>105</v>
      </c>
      <c r="O9" s="12"/>
      <c r="P9" s="10"/>
      <c r="Q9" s="12"/>
      <c r="R9" s="12"/>
      <c r="S9" s="40" t="s">
        <v>52</v>
      </c>
    </row>
    <row r="10" spans="1:19" s="5" customFormat="1" ht="12.75" customHeight="1">
      <c r="A10" s="62" t="s">
        <v>146</v>
      </c>
      <c r="B10" s="40" t="s">
        <v>175</v>
      </c>
      <c r="C10" s="24" t="s">
        <v>43</v>
      </c>
      <c r="D10" s="11"/>
      <c r="E10" s="17"/>
      <c r="F10" s="11"/>
      <c r="G10" s="25">
        <v>2</v>
      </c>
      <c r="H10" s="17"/>
      <c r="I10" s="17"/>
      <c r="J10" s="26"/>
      <c r="K10" s="27">
        <v>3</v>
      </c>
      <c r="L10" s="27" t="s">
        <v>45</v>
      </c>
      <c r="M10" s="74" t="s">
        <v>104</v>
      </c>
      <c r="N10" s="73" t="s">
        <v>105</v>
      </c>
      <c r="O10" s="12"/>
      <c r="P10" s="10"/>
      <c r="Q10" s="12"/>
      <c r="R10" s="12"/>
      <c r="S10" s="40" t="s">
        <v>109</v>
      </c>
    </row>
    <row r="11" spans="1:19" s="5" customFormat="1" ht="12.75" customHeight="1">
      <c r="A11" s="76" t="s">
        <v>180</v>
      </c>
      <c r="B11" s="77" t="s">
        <v>181</v>
      </c>
      <c r="C11" s="24" t="s">
        <v>43</v>
      </c>
      <c r="D11" s="11"/>
      <c r="E11" s="11"/>
      <c r="F11" s="11"/>
      <c r="G11" s="25"/>
      <c r="H11" s="17"/>
      <c r="I11" s="17">
        <v>2</v>
      </c>
      <c r="J11" s="26"/>
      <c r="K11" s="27">
        <v>3</v>
      </c>
      <c r="L11" s="27" t="s">
        <v>46</v>
      </c>
      <c r="M11" s="13"/>
      <c r="O11" s="12"/>
      <c r="P11" s="10"/>
      <c r="Q11" s="12"/>
      <c r="R11" s="12"/>
      <c r="S11" s="40" t="s">
        <v>110</v>
      </c>
    </row>
    <row r="12" spans="1:19" s="5" customFormat="1" ht="12.75" customHeight="1">
      <c r="A12" s="60" t="s">
        <v>142</v>
      </c>
      <c r="B12" s="61" t="s">
        <v>143</v>
      </c>
      <c r="C12" s="24"/>
      <c r="D12" s="11" t="s">
        <v>43</v>
      </c>
      <c r="E12" s="11"/>
      <c r="F12" s="11"/>
      <c r="G12" s="25"/>
      <c r="H12" s="17"/>
      <c r="I12" s="17">
        <v>4</v>
      </c>
      <c r="J12" s="26"/>
      <c r="K12" s="27">
        <v>6</v>
      </c>
      <c r="L12" s="27" t="s">
        <v>46</v>
      </c>
      <c r="M12" s="63" t="s">
        <v>146</v>
      </c>
      <c r="N12" s="46" t="s">
        <v>175</v>
      </c>
      <c r="O12" s="12"/>
      <c r="P12" s="10"/>
      <c r="Q12" s="12"/>
      <c r="R12" s="12"/>
      <c r="S12" s="40" t="s">
        <v>53</v>
      </c>
    </row>
    <row r="13" spans="1:19" s="5" customFormat="1" ht="12.75">
      <c r="A13" s="98" t="s">
        <v>47</v>
      </c>
      <c r="B13" s="119"/>
      <c r="C13" s="32">
        <f>SUMIF(C7:C12,"=x",$G7:$G12)+SUMIF(C7:C12,"=x",$H7:$H12)+SUMIF(C7:C12,"=x",$I7:$I12)</f>
        <v>8</v>
      </c>
      <c r="D13" s="33">
        <f>SUMIF(D7:D12,"=x",$G7:$G12)+SUMIF(D7:D12,"=x",$H7:$H12)+SUMIF(D7:D12,"=x",$I7:$I12)</f>
        <v>6</v>
      </c>
      <c r="E13" s="33">
        <f>SUMIF(E7:E12,"=x",$G7:$G12)+SUMIF(E7:E12,"=x",$H7:$H12)+SUMIF(E7:E12,"=x",$I7:$I12)</f>
        <v>0</v>
      </c>
      <c r="F13" s="33">
        <f>SUMIF(F7:F12,"=x",$G7:$G12)+SUMIF(F7:F12,"=x",$H7:$H12)+SUMIF(F7:F12,"=x",$I7:$I12)</f>
        <v>0</v>
      </c>
      <c r="G13" s="87">
        <f>SUM(C13:F13)</f>
        <v>14</v>
      </c>
      <c r="H13" s="88"/>
      <c r="I13" s="88"/>
      <c r="J13" s="88"/>
      <c r="K13" s="88"/>
      <c r="L13" s="89"/>
      <c r="M13" s="90"/>
      <c r="N13" s="91"/>
      <c r="O13" s="91"/>
      <c r="P13" s="91"/>
      <c r="Q13" s="91"/>
      <c r="R13" s="91"/>
      <c r="S13" s="92"/>
    </row>
    <row r="14" spans="1:19" s="5" customFormat="1" ht="12.75">
      <c r="A14" s="93" t="s">
        <v>48</v>
      </c>
      <c r="B14" s="94"/>
      <c r="C14" s="35">
        <f>SUMIF(C7:C12,"=x",$K7:$K12)</f>
        <v>11</v>
      </c>
      <c r="D14" s="36">
        <f>SUMIF(D7:D12,"=x",$K7:$K12)</f>
        <v>9</v>
      </c>
      <c r="E14" s="36">
        <f>SUMIF(E7:E12,"=x",$K7:$K12)</f>
        <v>0</v>
      </c>
      <c r="F14" s="36">
        <f>SUMIF(F7:F12,"=x",$K7:$K12)</f>
        <v>0</v>
      </c>
      <c r="G14" s="100">
        <f>SUM(C14:F14)</f>
        <v>20</v>
      </c>
      <c r="H14" s="101"/>
      <c r="I14" s="101"/>
      <c r="J14" s="101"/>
      <c r="K14" s="101"/>
      <c r="L14" s="102"/>
      <c r="M14" s="90"/>
      <c r="N14" s="91"/>
      <c r="O14" s="91"/>
      <c r="P14" s="91"/>
      <c r="Q14" s="91"/>
      <c r="R14" s="91"/>
      <c r="S14" s="92"/>
    </row>
    <row r="15" spans="1:19" s="5" customFormat="1" ht="12.75">
      <c r="A15" s="82" t="s">
        <v>49</v>
      </c>
      <c r="B15" s="83"/>
      <c r="C15" s="29">
        <f>SUMPRODUCT(--(C7:C12="x"),--($L7:$L12="K"))</f>
        <v>3</v>
      </c>
      <c r="D15" s="30">
        <f>SUMPRODUCT(--(D$7:D$12="x"),--($L$7:$L$12="K"))</f>
        <v>1</v>
      </c>
      <c r="E15" s="30">
        <f>SUMPRODUCT(--(E$7:E$12="x"),--($L$7:$L$12="K"))</f>
        <v>0</v>
      </c>
      <c r="F15" s="30">
        <f>SUMPRODUCT(--(F$7:F$12="x"),--($L$7:$L$12="K"))</f>
        <v>0</v>
      </c>
      <c r="G15" s="84">
        <f>SUM(C15:F15)</f>
        <v>4</v>
      </c>
      <c r="H15" s="85"/>
      <c r="I15" s="85"/>
      <c r="J15" s="85"/>
      <c r="K15" s="85"/>
      <c r="L15" s="86"/>
      <c r="M15" s="90"/>
      <c r="N15" s="91"/>
      <c r="O15" s="91"/>
      <c r="P15" s="91"/>
      <c r="Q15" s="91"/>
      <c r="R15" s="91"/>
      <c r="S15" s="92"/>
    </row>
    <row r="16" spans="1:19" s="5" customFormat="1" ht="12.75">
      <c r="A16" s="117" t="s">
        <v>54</v>
      </c>
      <c r="B16" s="118"/>
      <c r="C16" s="113"/>
      <c r="D16" s="114"/>
      <c r="E16" s="114"/>
      <c r="F16" s="114"/>
      <c r="G16" s="113"/>
      <c r="H16" s="114"/>
      <c r="I16" s="114"/>
      <c r="J16" s="114"/>
      <c r="K16" s="114"/>
      <c r="L16" s="115"/>
      <c r="M16" s="113"/>
      <c r="N16" s="114"/>
      <c r="O16" s="114"/>
      <c r="P16" s="114"/>
      <c r="Q16" s="114"/>
      <c r="R16" s="114"/>
      <c r="S16" s="115"/>
    </row>
    <row r="17" spans="1:19" s="5" customFormat="1" ht="13.5" customHeight="1">
      <c r="A17" s="62" t="s">
        <v>176</v>
      </c>
      <c r="B17" s="40" t="s">
        <v>56</v>
      </c>
      <c r="C17" s="24" t="s">
        <v>43</v>
      </c>
      <c r="D17" s="11"/>
      <c r="E17" s="11"/>
      <c r="F17" s="11"/>
      <c r="G17" s="25">
        <v>4</v>
      </c>
      <c r="H17" s="17">
        <v>1</v>
      </c>
      <c r="I17" s="17"/>
      <c r="J17" s="26"/>
      <c r="K17" s="27">
        <v>5</v>
      </c>
      <c r="L17" s="27" t="s">
        <v>45</v>
      </c>
      <c r="M17" s="13"/>
      <c r="N17" s="16"/>
      <c r="O17" s="12"/>
      <c r="P17" s="10"/>
      <c r="Q17" s="12"/>
      <c r="R17" s="12"/>
      <c r="S17" s="40" t="s">
        <v>57</v>
      </c>
    </row>
    <row r="18" spans="1:19" s="5" customFormat="1" ht="13.5" customHeight="1">
      <c r="A18" s="62" t="s">
        <v>147</v>
      </c>
      <c r="B18" s="40" t="s">
        <v>162</v>
      </c>
      <c r="C18" s="24" t="s">
        <v>43</v>
      </c>
      <c r="D18" s="11"/>
      <c r="E18" s="11"/>
      <c r="F18" s="11"/>
      <c r="G18" s="25">
        <v>3</v>
      </c>
      <c r="H18" s="17"/>
      <c r="I18" s="17"/>
      <c r="J18" s="26"/>
      <c r="K18" s="27">
        <v>3</v>
      </c>
      <c r="L18" s="27" t="s">
        <v>45</v>
      </c>
      <c r="M18" s="75" t="s">
        <v>176</v>
      </c>
      <c r="N18" s="73" t="s">
        <v>56</v>
      </c>
      <c r="O18" s="12"/>
      <c r="P18" s="10"/>
      <c r="Q18" s="12"/>
      <c r="R18" s="12"/>
      <c r="S18" s="40" t="s">
        <v>58</v>
      </c>
    </row>
    <row r="19" spans="1:19" s="5" customFormat="1" ht="12.75" customHeight="1">
      <c r="A19" s="66" t="s">
        <v>111</v>
      </c>
      <c r="B19" s="40" t="s">
        <v>55</v>
      </c>
      <c r="C19" s="24" t="s">
        <v>43</v>
      </c>
      <c r="D19" s="11"/>
      <c r="E19" s="11"/>
      <c r="F19" s="11"/>
      <c r="G19" s="25">
        <v>2</v>
      </c>
      <c r="H19" s="17"/>
      <c r="I19" s="17"/>
      <c r="J19" s="26"/>
      <c r="K19" s="27">
        <v>2</v>
      </c>
      <c r="L19" s="27" t="s">
        <v>61</v>
      </c>
      <c r="M19" s="13"/>
      <c r="N19" s="15"/>
      <c r="O19" s="12"/>
      <c r="P19" s="10"/>
      <c r="Q19" s="12"/>
      <c r="R19" s="12"/>
      <c r="S19" s="40" t="s">
        <v>59</v>
      </c>
    </row>
    <row r="20" spans="1:19" s="5" customFormat="1" ht="12.75" customHeight="1">
      <c r="A20" s="68" t="s">
        <v>139</v>
      </c>
      <c r="B20" s="40" t="s">
        <v>163</v>
      </c>
      <c r="C20" s="24"/>
      <c r="D20" s="11" t="s">
        <v>43</v>
      </c>
      <c r="E20" s="11"/>
      <c r="F20" s="11"/>
      <c r="G20" s="25">
        <v>3</v>
      </c>
      <c r="H20" s="17"/>
      <c r="I20" s="17"/>
      <c r="J20" s="26"/>
      <c r="K20" s="27">
        <v>3</v>
      </c>
      <c r="L20" s="27" t="s">
        <v>45</v>
      </c>
      <c r="M20" s="70" t="s">
        <v>138</v>
      </c>
      <c r="N20" s="65" t="s">
        <v>163</v>
      </c>
      <c r="O20" s="12"/>
      <c r="P20" s="10"/>
      <c r="Q20" s="12"/>
      <c r="R20" s="12"/>
      <c r="S20" s="40" t="s">
        <v>60</v>
      </c>
    </row>
    <row r="21" spans="1:19" s="5" customFormat="1" ht="13.5" customHeight="1">
      <c r="A21" s="69" t="s">
        <v>138</v>
      </c>
      <c r="B21" s="40" t="s">
        <v>163</v>
      </c>
      <c r="C21" s="24"/>
      <c r="D21" s="11" t="s">
        <v>43</v>
      </c>
      <c r="E21" s="11"/>
      <c r="F21" s="11"/>
      <c r="G21" s="25"/>
      <c r="H21" s="17">
        <v>1</v>
      </c>
      <c r="I21" s="17"/>
      <c r="J21" s="26">
        <v>1</v>
      </c>
      <c r="K21" s="27">
        <v>2</v>
      </c>
      <c r="L21" s="27" t="s">
        <v>46</v>
      </c>
      <c r="M21" s="63" t="s">
        <v>176</v>
      </c>
      <c r="N21" s="46" t="s">
        <v>56</v>
      </c>
      <c r="O21" s="63" t="s">
        <v>147</v>
      </c>
      <c r="P21" s="46" t="s">
        <v>162</v>
      </c>
      <c r="Q21" s="27"/>
      <c r="R21" s="12"/>
      <c r="S21" s="40" t="s">
        <v>60</v>
      </c>
    </row>
    <row r="22" spans="1:19" s="5" customFormat="1" ht="12.75">
      <c r="A22" s="67" t="s">
        <v>148</v>
      </c>
      <c r="B22" s="40" t="s">
        <v>164</v>
      </c>
      <c r="C22" s="24"/>
      <c r="D22" s="11" t="s">
        <v>43</v>
      </c>
      <c r="E22" s="11"/>
      <c r="F22" s="11"/>
      <c r="G22" s="25"/>
      <c r="H22" s="17"/>
      <c r="I22" s="17">
        <v>3</v>
      </c>
      <c r="J22" s="26">
        <v>1</v>
      </c>
      <c r="K22" s="27">
        <v>5</v>
      </c>
      <c r="L22" s="27" t="s">
        <v>46</v>
      </c>
      <c r="M22" s="63" t="s">
        <v>176</v>
      </c>
      <c r="N22" s="46" t="s">
        <v>56</v>
      </c>
      <c r="O22" s="12"/>
      <c r="P22" s="10"/>
      <c r="Q22" s="12"/>
      <c r="R22" s="12"/>
      <c r="S22" s="40" t="s">
        <v>106</v>
      </c>
    </row>
    <row r="23" spans="1:19" s="5" customFormat="1" ht="12.75">
      <c r="A23" s="98" t="s">
        <v>47</v>
      </c>
      <c r="B23" s="99"/>
      <c r="C23" s="32">
        <f>SUMIF(C17:C22,"=x",$G17:$G22)+SUMIF(C17:C22,"=x",$H17:$H22)+SUMIF(C17:C22,"=x",$I17:$I22)</f>
        <v>10</v>
      </c>
      <c r="D23" s="33">
        <f>SUMIF(D17:D22,"=x",$G17:$G22)+SUMIF(D17:D22,"=x",$H17:$H22)+SUMIF(D17:D22,"=x",$I17:$I22)</f>
        <v>7</v>
      </c>
      <c r="E23" s="33">
        <f>SUMIF(E17:E22,"=x",$G17:$G22)+SUMIF(E17:E22,"=x",$H17:$H22)+SUMIF(E17:E22,"=x",$I17:$I22)</f>
        <v>0</v>
      </c>
      <c r="F23" s="33">
        <f>SUMIF(F17:F22,"=x",$G17:$G22)+SUMIF(F17:F22,"=x",$H17:$H22)+SUMIF(F17:F22,"=x",$I17:$I22)</f>
        <v>0</v>
      </c>
      <c r="G23" s="87">
        <f>SUM(C23:F23)</f>
        <v>17</v>
      </c>
      <c r="H23" s="88"/>
      <c r="I23" s="88"/>
      <c r="J23" s="88"/>
      <c r="K23" s="88"/>
      <c r="L23" s="89"/>
      <c r="M23" s="90"/>
      <c r="N23" s="91"/>
      <c r="O23" s="91"/>
      <c r="P23" s="91"/>
      <c r="Q23" s="91"/>
      <c r="R23" s="91"/>
      <c r="S23" s="92"/>
    </row>
    <row r="24" spans="1:19" s="5" customFormat="1" ht="12.75">
      <c r="A24" s="93" t="s">
        <v>48</v>
      </c>
      <c r="B24" s="94"/>
      <c r="C24" s="35">
        <f>SUMIF(C17:C22,"=x",$K17:$K22)</f>
        <v>10</v>
      </c>
      <c r="D24" s="36">
        <f>SUMIF(D17:D22,"=x",$K17:$K22)</f>
        <v>10</v>
      </c>
      <c r="E24" s="36">
        <f>SUMIF(E17:E22,"=x",$K17:$K22)</f>
        <v>0</v>
      </c>
      <c r="F24" s="36">
        <f>SUMIF(F17:F22,"=x",$K17:$K22)</f>
        <v>0</v>
      </c>
      <c r="G24" s="100">
        <f>SUM(C24:F24)</f>
        <v>20</v>
      </c>
      <c r="H24" s="101"/>
      <c r="I24" s="101"/>
      <c r="J24" s="101"/>
      <c r="K24" s="101"/>
      <c r="L24" s="102"/>
      <c r="M24" s="90"/>
      <c r="N24" s="91"/>
      <c r="O24" s="91"/>
      <c r="P24" s="91"/>
      <c r="Q24" s="91"/>
      <c r="R24" s="91"/>
      <c r="S24" s="92"/>
    </row>
    <row r="25" spans="1:19" s="5" customFormat="1" ht="12.75">
      <c r="A25" s="82" t="s">
        <v>49</v>
      </c>
      <c r="B25" s="83"/>
      <c r="C25" s="29">
        <v>3</v>
      </c>
      <c r="D25" s="30">
        <v>1</v>
      </c>
      <c r="E25" s="30">
        <f>SUMPRODUCT(--(E$7:E$12="x"),--($L$7:$L$12="K"))</f>
        <v>0</v>
      </c>
      <c r="F25" s="30">
        <f>SUMPRODUCT(--(F$7:F$12="x"),--($L$7:$L$12="K"))</f>
        <v>0</v>
      </c>
      <c r="G25" s="84">
        <f>SUM(C25:F25)</f>
        <v>4</v>
      </c>
      <c r="H25" s="85"/>
      <c r="I25" s="85"/>
      <c r="J25" s="85"/>
      <c r="K25" s="85"/>
      <c r="L25" s="86"/>
      <c r="M25" s="90"/>
      <c r="N25" s="91"/>
      <c r="O25" s="91"/>
      <c r="P25" s="91"/>
      <c r="Q25" s="91"/>
      <c r="R25" s="91"/>
      <c r="S25" s="92"/>
    </row>
    <row r="26" spans="1:19" s="5" customFormat="1" ht="12.75">
      <c r="A26" s="117" t="s">
        <v>62</v>
      </c>
      <c r="B26" s="118"/>
      <c r="C26" s="113"/>
      <c r="D26" s="114"/>
      <c r="E26" s="114"/>
      <c r="F26" s="114"/>
      <c r="G26" s="113"/>
      <c r="H26" s="114"/>
      <c r="I26" s="114"/>
      <c r="J26" s="114"/>
      <c r="K26" s="114"/>
      <c r="L26" s="115"/>
      <c r="M26" s="113"/>
      <c r="N26" s="114"/>
      <c r="O26" s="114"/>
      <c r="P26" s="114"/>
      <c r="Q26" s="114"/>
      <c r="R26" s="114"/>
      <c r="S26" s="115"/>
    </row>
    <row r="27" spans="1:19" s="5" customFormat="1" ht="12.75">
      <c r="A27" s="28" t="s">
        <v>112</v>
      </c>
      <c r="B27" s="40" t="s">
        <v>107</v>
      </c>
      <c r="C27" s="24"/>
      <c r="D27" s="11" t="s">
        <v>43</v>
      </c>
      <c r="E27" s="11"/>
      <c r="F27" s="11"/>
      <c r="G27" s="25">
        <v>2</v>
      </c>
      <c r="H27" s="17"/>
      <c r="I27" s="17"/>
      <c r="J27" s="26"/>
      <c r="K27" s="27">
        <v>3</v>
      </c>
      <c r="L27" s="27" t="s">
        <v>45</v>
      </c>
      <c r="M27" s="13"/>
      <c r="N27" s="16"/>
      <c r="O27" s="12"/>
      <c r="P27" s="10"/>
      <c r="Q27" s="12"/>
      <c r="R27" s="12"/>
      <c r="S27" s="40" t="s">
        <v>58</v>
      </c>
    </row>
    <row r="28" spans="1:19" s="5" customFormat="1" ht="12.75">
      <c r="A28" s="28" t="s">
        <v>113</v>
      </c>
      <c r="B28" s="40" t="s">
        <v>63</v>
      </c>
      <c r="C28" s="24"/>
      <c r="D28" s="11"/>
      <c r="E28" s="11" t="s">
        <v>43</v>
      </c>
      <c r="F28" s="11"/>
      <c r="G28" s="25">
        <v>2</v>
      </c>
      <c r="H28" s="17"/>
      <c r="I28" s="17"/>
      <c r="J28" s="26"/>
      <c r="K28" s="27">
        <v>3</v>
      </c>
      <c r="L28" s="27" t="s">
        <v>45</v>
      </c>
      <c r="M28" s="71" t="s">
        <v>112</v>
      </c>
      <c r="N28" s="46" t="s">
        <v>177</v>
      </c>
      <c r="O28" s="12"/>
      <c r="P28" s="10"/>
      <c r="Q28" s="12"/>
      <c r="R28" s="12"/>
      <c r="S28" s="40" t="s">
        <v>58</v>
      </c>
    </row>
    <row r="29" spans="1:19" s="5" customFormat="1" ht="12.75">
      <c r="A29" s="28" t="s">
        <v>134</v>
      </c>
      <c r="B29" s="40" t="s">
        <v>140</v>
      </c>
      <c r="C29" s="24" t="s">
        <v>43</v>
      </c>
      <c r="D29" s="11"/>
      <c r="E29" s="11"/>
      <c r="F29" s="11"/>
      <c r="G29" s="25">
        <v>2</v>
      </c>
      <c r="H29" s="17"/>
      <c r="I29" s="17"/>
      <c r="J29" s="26"/>
      <c r="K29" s="27">
        <v>3</v>
      </c>
      <c r="L29" s="27" t="s">
        <v>45</v>
      </c>
      <c r="M29" s="13"/>
      <c r="N29" s="10"/>
      <c r="O29" s="12"/>
      <c r="P29" s="10"/>
      <c r="Q29" s="12"/>
      <c r="R29" s="12"/>
      <c r="S29" s="40" t="s">
        <v>73</v>
      </c>
    </row>
    <row r="30" spans="1:19" s="5" customFormat="1" ht="12.75" customHeight="1">
      <c r="A30" s="28" t="s">
        <v>133</v>
      </c>
      <c r="B30" s="40" t="s">
        <v>141</v>
      </c>
      <c r="C30" s="24"/>
      <c r="D30" s="11" t="s">
        <v>43</v>
      </c>
      <c r="E30" s="11"/>
      <c r="F30" s="11"/>
      <c r="G30" s="25">
        <v>2</v>
      </c>
      <c r="H30" s="17"/>
      <c r="I30" s="17"/>
      <c r="J30" s="26"/>
      <c r="K30" s="27">
        <v>3</v>
      </c>
      <c r="L30" s="27" t="s">
        <v>45</v>
      </c>
      <c r="M30" s="71" t="s">
        <v>134</v>
      </c>
      <c r="N30" s="46" t="s">
        <v>140</v>
      </c>
      <c r="O30" s="12"/>
      <c r="P30" s="10"/>
      <c r="Q30" s="12"/>
      <c r="R30" s="12"/>
      <c r="S30" s="40" t="s">
        <v>53</v>
      </c>
    </row>
    <row r="31" spans="1:19" s="5" customFormat="1" ht="12.75">
      <c r="A31" s="28" t="s">
        <v>136</v>
      </c>
      <c r="B31" s="40" t="s">
        <v>137</v>
      </c>
      <c r="C31" s="24"/>
      <c r="D31" s="11"/>
      <c r="E31" s="11" t="s">
        <v>43</v>
      </c>
      <c r="F31" s="11"/>
      <c r="G31" s="25">
        <v>2</v>
      </c>
      <c r="H31" s="17"/>
      <c r="I31" s="17"/>
      <c r="J31" s="26"/>
      <c r="K31" s="27">
        <v>3</v>
      </c>
      <c r="L31" s="27" t="s">
        <v>45</v>
      </c>
      <c r="M31" s="13"/>
      <c r="N31" s="10"/>
      <c r="O31" s="12"/>
      <c r="P31" s="10"/>
      <c r="Q31" s="12"/>
      <c r="R31" s="12"/>
      <c r="S31" s="40" t="s">
        <v>74</v>
      </c>
    </row>
    <row r="32" spans="1:19" s="5" customFormat="1" ht="12.75">
      <c r="A32" s="28" t="s">
        <v>135</v>
      </c>
      <c r="B32" s="40" t="s">
        <v>64</v>
      </c>
      <c r="C32" s="24"/>
      <c r="D32" s="11"/>
      <c r="E32" s="11" t="s">
        <v>43</v>
      </c>
      <c r="F32" s="11"/>
      <c r="G32" s="25">
        <v>2</v>
      </c>
      <c r="H32" s="17"/>
      <c r="I32" s="17"/>
      <c r="J32" s="26"/>
      <c r="K32" s="27">
        <v>2</v>
      </c>
      <c r="L32" s="27" t="s">
        <v>45</v>
      </c>
      <c r="M32" s="13"/>
      <c r="N32" s="10"/>
      <c r="O32" s="12"/>
      <c r="P32" s="10"/>
      <c r="Q32" s="12"/>
      <c r="R32" s="12"/>
      <c r="S32" s="40" t="s">
        <v>73</v>
      </c>
    </row>
    <row r="33" spans="1:19" s="5" customFormat="1" ht="12.75">
      <c r="A33" s="28" t="s">
        <v>159</v>
      </c>
      <c r="B33" s="40" t="s">
        <v>132</v>
      </c>
      <c r="C33" s="24"/>
      <c r="D33" s="11"/>
      <c r="E33" s="11" t="s">
        <v>43</v>
      </c>
      <c r="F33" s="11"/>
      <c r="G33" s="25">
        <v>2</v>
      </c>
      <c r="H33" s="17"/>
      <c r="I33" s="17"/>
      <c r="J33" s="26"/>
      <c r="K33" s="27">
        <v>3</v>
      </c>
      <c r="L33" s="27" t="s">
        <v>45</v>
      </c>
      <c r="M33" s="71" t="s">
        <v>112</v>
      </c>
      <c r="N33" s="46" t="s">
        <v>177</v>
      </c>
      <c r="O33" s="12"/>
      <c r="P33" s="10"/>
      <c r="Q33" s="12"/>
      <c r="R33" s="12"/>
      <c r="S33" s="40" t="s">
        <v>58</v>
      </c>
    </row>
    <row r="34" spans="1:19" s="5" customFormat="1" ht="12.75">
      <c r="A34" s="28" t="s">
        <v>114</v>
      </c>
      <c r="B34" s="40" t="s">
        <v>65</v>
      </c>
      <c r="C34" s="24"/>
      <c r="D34" s="11"/>
      <c r="E34" s="11"/>
      <c r="F34" s="11" t="s">
        <v>43</v>
      </c>
      <c r="G34" s="25">
        <v>2</v>
      </c>
      <c r="H34" s="17"/>
      <c r="I34" s="17"/>
      <c r="J34" s="26"/>
      <c r="K34" s="27">
        <v>2</v>
      </c>
      <c r="L34" s="27" t="s">
        <v>45</v>
      </c>
      <c r="M34" s="13"/>
      <c r="N34" s="10"/>
      <c r="O34" s="12"/>
      <c r="P34" s="10"/>
      <c r="Q34" s="12"/>
      <c r="R34" s="12"/>
      <c r="S34" s="40" t="s">
        <v>53</v>
      </c>
    </row>
    <row r="35" spans="1:19" s="5" customFormat="1" ht="12.75">
      <c r="A35" s="28" t="s">
        <v>182</v>
      </c>
      <c r="B35" s="40" t="s">
        <v>66</v>
      </c>
      <c r="C35" s="24"/>
      <c r="D35" s="11"/>
      <c r="E35" s="11" t="s">
        <v>43</v>
      </c>
      <c r="F35" s="11"/>
      <c r="G35" s="25">
        <v>2</v>
      </c>
      <c r="H35" s="17"/>
      <c r="I35" s="17"/>
      <c r="J35" s="26"/>
      <c r="K35" s="27">
        <v>2</v>
      </c>
      <c r="L35" s="27" t="s">
        <v>45</v>
      </c>
      <c r="M35" s="13"/>
      <c r="N35" s="10"/>
      <c r="O35" s="12"/>
      <c r="P35" s="10"/>
      <c r="Q35" s="12"/>
      <c r="R35" s="12"/>
      <c r="S35" s="40" t="s">
        <v>75</v>
      </c>
    </row>
    <row r="36" spans="1:19" s="5" customFormat="1" ht="12.75">
      <c r="A36" s="28" t="s">
        <v>115</v>
      </c>
      <c r="B36" s="40" t="s">
        <v>67</v>
      </c>
      <c r="C36" s="24" t="s">
        <v>43</v>
      </c>
      <c r="D36" s="11"/>
      <c r="E36" s="11"/>
      <c r="F36" s="11"/>
      <c r="G36" s="25">
        <v>2</v>
      </c>
      <c r="H36" s="17"/>
      <c r="I36" s="17"/>
      <c r="J36" s="26"/>
      <c r="K36" s="27">
        <v>2</v>
      </c>
      <c r="L36" s="27" t="s">
        <v>45</v>
      </c>
      <c r="M36" s="13"/>
      <c r="N36" s="10"/>
      <c r="O36" s="12"/>
      <c r="P36" s="10"/>
      <c r="Q36" s="12"/>
      <c r="R36" s="12"/>
      <c r="S36" s="53" t="s">
        <v>91</v>
      </c>
    </row>
    <row r="37" spans="1:19" s="5" customFormat="1" ht="12.75" customHeight="1">
      <c r="A37" s="28" t="s">
        <v>116</v>
      </c>
      <c r="B37" s="40" t="s">
        <v>68</v>
      </c>
      <c r="C37" s="24"/>
      <c r="D37" s="11" t="s">
        <v>43</v>
      </c>
      <c r="E37" s="11"/>
      <c r="F37" s="11"/>
      <c r="G37" s="25">
        <v>2</v>
      </c>
      <c r="H37" s="17"/>
      <c r="I37" s="17"/>
      <c r="J37" s="26"/>
      <c r="K37" s="27">
        <v>2</v>
      </c>
      <c r="L37" s="27" t="s">
        <v>45</v>
      </c>
      <c r="M37" s="71" t="s">
        <v>115</v>
      </c>
      <c r="N37" s="46" t="s">
        <v>67</v>
      </c>
      <c r="O37" s="12"/>
      <c r="P37" s="10"/>
      <c r="Q37" s="12"/>
      <c r="R37" s="12"/>
      <c r="S37" s="40" t="s">
        <v>73</v>
      </c>
    </row>
    <row r="38" spans="1:19" s="5" customFormat="1" ht="12.75">
      <c r="A38" s="28" t="s">
        <v>117</v>
      </c>
      <c r="B38" s="40" t="s">
        <v>69</v>
      </c>
      <c r="C38" s="24"/>
      <c r="D38" s="11" t="s">
        <v>43</v>
      </c>
      <c r="E38" s="11"/>
      <c r="F38" s="11"/>
      <c r="G38" s="25"/>
      <c r="H38" s="17"/>
      <c r="I38" s="17">
        <v>4</v>
      </c>
      <c r="J38" s="26"/>
      <c r="K38" s="27">
        <v>4</v>
      </c>
      <c r="L38" s="27" t="s">
        <v>46</v>
      </c>
      <c r="M38" s="13"/>
      <c r="N38" s="15"/>
      <c r="O38" s="12"/>
      <c r="P38" s="10"/>
      <c r="Q38" s="12"/>
      <c r="R38" s="12"/>
      <c r="S38" s="40" t="s">
        <v>59</v>
      </c>
    </row>
    <row r="39" spans="1:19" s="5" customFormat="1" ht="12.75">
      <c r="A39" s="28" t="s">
        <v>155</v>
      </c>
      <c r="B39" s="40" t="s">
        <v>70</v>
      </c>
      <c r="C39" s="24"/>
      <c r="D39" s="11" t="s">
        <v>43</v>
      </c>
      <c r="E39" s="11"/>
      <c r="F39" s="11"/>
      <c r="G39" s="25"/>
      <c r="H39" s="17"/>
      <c r="I39" s="17">
        <v>4</v>
      </c>
      <c r="J39" s="26"/>
      <c r="K39" s="27">
        <v>4</v>
      </c>
      <c r="L39" s="27" t="s">
        <v>46</v>
      </c>
      <c r="M39" s="13"/>
      <c r="N39" s="15"/>
      <c r="O39" s="12"/>
      <c r="P39" s="10"/>
      <c r="Q39" s="12"/>
      <c r="R39" s="12"/>
      <c r="S39" s="40" t="s">
        <v>76</v>
      </c>
    </row>
    <row r="40" spans="1:19" s="5" customFormat="1" ht="12.75">
      <c r="A40" s="28" t="s">
        <v>118</v>
      </c>
      <c r="B40" s="40" t="s">
        <v>71</v>
      </c>
      <c r="C40" s="24"/>
      <c r="D40" s="11"/>
      <c r="E40" s="11" t="s">
        <v>43</v>
      </c>
      <c r="F40" s="11"/>
      <c r="G40" s="25"/>
      <c r="H40" s="17"/>
      <c r="I40" s="17">
        <v>4</v>
      </c>
      <c r="J40" s="26"/>
      <c r="K40" s="27">
        <v>4</v>
      </c>
      <c r="L40" s="27" t="s">
        <v>46</v>
      </c>
      <c r="M40" s="13"/>
      <c r="N40" s="16"/>
      <c r="O40" s="12"/>
      <c r="P40" s="10"/>
      <c r="Q40" s="12"/>
      <c r="R40" s="12"/>
      <c r="S40" s="40" t="s">
        <v>73</v>
      </c>
    </row>
    <row r="41" spans="1:19" s="5" customFormat="1" ht="12.75">
      <c r="A41" s="98" t="s">
        <v>47</v>
      </c>
      <c r="B41" s="99"/>
      <c r="C41" s="32">
        <f>SUMIF(C27:C40,"=x",$G27:$G40)+SUMIF(C27:C40,"=x",$H27:$H40)+SUMIF(C27:C40,"=x",$I27:$I40)</f>
        <v>4</v>
      </c>
      <c r="D41" s="33">
        <f>SUMIF(D27:D40,"=x",$G27:$G40)+SUMIF(D27:D40,"=x",$H27:$H40)+SUMIF(D27:D40,"=x",$I27:$I40)</f>
        <v>14</v>
      </c>
      <c r="E41" s="33">
        <f>SUMIF(E27:E40,"=x",$G27:$G40)+SUMIF(E27:E40,"=x",$H27:$H40)+SUMIF(E27:E40,"=x",$I27:$I40)</f>
        <v>14</v>
      </c>
      <c r="F41" s="33">
        <f>SUMIF(F27:F40,"=x",$G27:$G40)+SUMIF(F27:F40,"=x",$H27:$H40)+SUMIF(F27:F40,"=x",$I27:$I40)</f>
        <v>2</v>
      </c>
      <c r="G41" s="87">
        <f>SUM(C41:F41)</f>
        <v>34</v>
      </c>
      <c r="H41" s="88"/>
      <c r="I41" s="88"/>
      <c r="J41" s="88"/>
      <c r="K41" s="88"/>
      <c r="L41" s="89"/>
      <c r="M41" s="90"/>
      <c r="N41" s="91"/>
      <c r="O41" s="91"/>
      <c r="P41" s="91"/>
      <c r="Q41" s="91"/>
      <c r="R41" s="91"/>
      <c r="S41" s="92"/>
    </row>
    <row r="42" spans="1:19" s="5" customFormat="1" ht="12.75">
      <c r="A42" s="93" t="s">
        <v>48</v>
      </c>
      <c r="B42" s="94"/>
      <c r="C42" s="35">
        <f>SUMIF(C27:C40,"=x",$K27:$K40)</f>
        <v>5</v>
      </c>
      <c r="D42" s="36">
        <f>SUMIF(D27:D40,"=x",$K27:$K40)</f>
        <v>16</v>
      </c>
      <c r="E42" s="36">
        <f>SUMIF(E27:E40,"=x",$K27:$K40)</f>
        <v>17</v>
      </c>
      <c r="F42" s="36">
        <f>SUMIF(F27:F40,"=x",$K27:$K40)</f>
        <v>2</v>
      </c>
      <c r="G42" s="100">
        <f>SUM(C42:F42)</f>
        <v>40</v>
      </c>
      <c r="H42" s="101"/>
      <c r="I42" s="101"/>
      <c r="J42" s="101"/>
      <c r="K42" s="101"/>
      <c r="L42" s="102"/>
      <c r="M42" s="90"/>
      <c r="N42" s="91"/>
      <c r="O42" s="91"/>
      <c r="P42" s="91"/>
      <c r="Q42" s="91"/>
      <c r="R42" s="91"/>
      <c r="S42" s="92"/>
    </row>
    <row r="43" spans="1:19" s="5" customFormat="1" ht="12.75">
      <c r="A43" s="82" t="s">
        <v>49</v>
      </c>
      <c r="B43" s="83"/>
      <c r="C43" s="29">
        <f>SUMPRODUCT(--(C27:C40="x"),--($L27:$L40="K"))</f>
        <v>2</v>
      </c>
      <c r="D43" s="30">
        <f>SUMPRODUCT(--(D27:D40="x"),--($L27:$L40="K"))</f>
        <v>3</v>
      </c>
      <c r="E43" s="30">
        <f>SUMPRODUCT(--(E27:E40="x"),--($L27:$L40="K"))</f>
        <v>5</v>
      </c>
      <c r="F43" s="31">
        <f>SUMPRODUCT(--(F27:F40="x"),--($L27:$L40="K"))</f>
        <v>1</v>
      </c>
      <c r="G43" s="84">
        <f>SUM(C43:F43)</f>
        <v>11</v>
      </c>
      <c r="H43" s="85"/>
      <c r="I43" s="85"/>
      <c r="J43" s="85"/>
      <c r="K43" s="85"/>
      <c r="L43" s="86"/>
      <c r="M43" s="90"/>
      <c r="N43" s="91"/>
      <c r="O43" s="91"/>
      <c r="P43" s="91"/>
      <c r="Q43" s="91"/>
      <c r="R43" s="91"/>
      <c r="S43" s="92"/>
    </row>
    <row r="44" spans="1:19" s="5" customFormat="1" ht="12.75">
      <c r="A44" s="47" t="s">
        <v>96</v>
      </c>
      <c r="B44" s="48"/>
      <c r="C44" s="49"/>
      <c r="D44" s="38"/>
      <c r="E44" s="38"/>
      <c r="F44" s="50"/>
      <c r="G44" s="49"/>
      <c r="H44" s="38"/>
      <c r="I44" s="38"/>
      <c r="J44" s="38"/>
      <c r="K44" s="38"/>
      <c r="L44" s="50"/>
      <c r="M44" s="49"/>
      <c r="N44" s="38"/>
      <c r="O44" s="38"/>
      <c r="P44" s="38"/>
      <c r="Q44" s="38"/>
      <c r="R44" s="38"/>
      <c r="S44" s="50"/>
    </row>
    <row r="45" spans="1:19" s="5" customFormat="1" ht="12.75">
      <c r="A45" s="47" t="s">
        <v>130</v>
      </c>
      <c r="B45" s="48"/>
      <c r="C45" s="49"/>
      <c r="D45" s="38"/>
      <c r="E45" s="38"/>
      <c r="F45" s="38"/>
      <c r="G45" s="49"/>
      <c r="H45" s="38"/>
      <c r="I45" s="38"/>
      <c r="J45" s="38"/>
      <c r="K45" s="38"/>
      <c r="L45" s="50"/>
      <c r="M45" s="38"/>
      <c r="N45" s="38"/>
      <c r="O45" s="38"/>
      <c r="P45" s="38"/>
      <c r="Q45" s="38"/>
      <c r="R45" s="38"/>
      <c r="S45" s="50"/>
    </row>
    <row r="46" spans="1:19" s="5" customFormat="1" ht="12.75" customHeight="1">
      <c r="A46" s="28" t="s">
        <v>156</v>
      </c>
      <c r="B46" s="40" t="s">
        <v>77</v>
      </c>
      <c r="C46" s="24"/>
      <c r="D46" s="11" t="s">
        <v>44</v>
      </c>
      <c r="E46" s="11"/>
      <c r="F46" s="11"/>
      <c r="G46" s="25">
        <v>2</v>
      </c>
      <c r="H46" s="17"/>
      <c r="I46" s="17"/>
      <c r="J46" s="26"/>
      <c r="K46" s="27">
        <v>2</v>
      </c>
      <c r="L46" s="27" t="s">
        <v>45</v>
      </c>
      <c r="M46" s="13"/>
      <c r="N46" s="16"/>
      <c r="O46" s="12"/>
      <c r="P46" s="10"/>
      <c r="Q46" s="12"/>
      <c r="R46" s="12"/>
      <c r="S46" s="40" t="s">
        <v>87</v>
      </c>
    </row>
    <row r="47" spans="1:19" s="5" customFormat="1" ht="12.75">
      <c r="A47" s="62" t="s">
        <v>149</v>
      </c>
      <c r="B47" s="40" t="s">
        <v>165</v>
      </c>
      <c r="C47" s="24"/>
      <c r="D47" s="11"/>
      <c r="E47" s="11"/>
      <c r="F47" s="11" t="s">
        <v>44</v>
      </c>
      <c r="G47" s="25">
        <v>2</v>
      </c>
      <c r="H47" s="17"/>
      <c r="I47" s="17"/>
      <c r="J47" s="26"/>
      <c r="K47" s="27">
        <v>3</v>
      </c>
      <c r="L47" s="27" t="s">
        <v>45</v>
      </c>
      <c r="M47" s="13"/>
      <c r="N47" s="46"/>
      <c r="O47" s="12"/>
      <c r="P47" s="10"/>
      <c r="Q47" s="12"/>
      <c r="R47" s="12"/>
      <c r="S47" s="40" t="s">
        <v>88</v>
      </c>
    </row>
    <row r="48" spans="1:19" s="5" customFormat="1" ht="12.75">
      <c r="A48" s="62" t="s">
        <v>152</v>
      </c>
      <c r="B48" s="40" t="s">
        <v>166</v>
      </c>
      <c r="C48" s="24"/>
      <c r="D48" s="11" t="s">
        <v>44</v>
      </c>
      <c r="E48" s="11"/>
      <c r="F48" s="11"/>
      <c r="G48" s="25">
        <v>2</v>
      </c>
      <c r="H48" s="17"/>
      <c r="I48" s="17"/>
      <c r="J48" s="26"/>
      <c r="K48" s="27">
        <v>3</v>
      </c>
      <c r="L48" s="27" t="s">
        <v>45</v>
      </c>
      <c r="M48" s="13"/>
      <c r="N48" s="10"/>
      <c r="O48" s="12"/>
      <c r="P48" s="10"/>
      <c r="Q48" s="12"/>
      <c r="R48" s="12"/>
      <c r="S48" s="40" t="s">
        <v>53</v>
      </c>
    </row>
    <row r="49" spans="1:19" s="5" customFormat="1" ht="12.75">
      <c r="A49" s="28" t="s">
        <v>119</v>
      </c>
      <c r="B49" s="40" t="s">
        <v>78</v>
      </c>
      <c r="C49" s="24"/>
      <c r="D49" s="11"/>
      <c r="E49" s="11"/>
      <c r="F49" s="11" t="s">
        <v>44</v>
      </c>
      <c r="G49" s="25">
        <v>2</v>
      </c>
      <c r="H49" s="17"/>
      <c r="I49" s="17"/>
      <c r="J49" s="26"/>
      <c r="K49" s="27">
        <v>2</v>
      </c>
      <c r="L49" s="27" t="s">
        <v>45</v>
      </c>
      <c r="M49" s="13"/>
      <c r="N49" s="10"/>
      <c r="O49" s="12"/>
      <c r="P49" s="10"/>
      <c r="Q49" s="12"/>
      <c r="R49" s="12"/>
      <c r="S49" s="40" t="s">
        <v>89</v>
      </c>
    </row>
    <row r="50" spans="1:19" s="5" customFormat="1" ht="12.75">
      <c r="A50" s="28" t="s">
        <v>120</v>
      </c>
      <c r="B50" s="40" t="s">
        <v>79</v>
      </c>
      <c r="C50" s="24"/>
      <c r="D50" s="11" t="s">
        <v>44</v>
      </c>
      <c r="E50" s="11"/>
      <c r="F50" s="11"/>
      <c r="G50" s="25">
        <v>2</v>
      </c>
      <c r="H50" s="17"/>
      <c r="I50" s="17"/>
      <c r="J50" s="26"/>
      <c r="K50" s="27">
        <v>2</v>
      </c>
      <c r="L50" s="27" t="s">
        <v>45</v>
      </c>
      <c r="M50" s="13"/>
      <c r="N50" s="10"/>
      <c r="O50" s="12"/>
      <c r="P50" s="10"/>
      <c r="Q50" s="12"/>
      <c r="R50" s="12"/>
      <c r="S50" s="80" t="s">
        <v>90</v>
      </c>
    </row>
    <row r="51" spans="1:19" s="5" customFormat="1" ht="12.75">
      <c r="A51" s="62" t="s">
        <v>151</v>
      </c>
      <c r="B51" s="59" t="s">
        <v>167</v>
      </c>
      <c r="C51" s="24"/>
      <c r="D51" s="11" t="s">
        <v>44</v>
      </c>
      <c r="E51" s="11"/>
      <c r="F51" s="11"/>
      <c r="G51" s="25">
        <v>2</v>
      </c>
      <c r="H51" s="17"/>
      <c r="I51" s="17"/>
      <c r="J51" s="26"/>
      <c r="K51" s="27">
        <v>3</v>
      </c>
      <c r="L51" s="27" t="s">
        <v>45</v>
      </c>
      <c r="M51" s="13"/>
      <c r="N51" s="10"/>
      <c r="O51" s="12"/>
      <c r="P51" s="10"/>
      <c r="Q51" s="12"/>
      <c r="R51" s="12"/>
      <c r="S51" s="68" t="s">
        <v>126</v>
      </c>
    </row>
    <row r="52" spans="1:19" s="5" customFormat="1" ht="12.75">
      <c r="A52" s="62" t="s">
        <v>153</v>
      </c>
      <c r="B52" s="40" t="s">
        <v>168</v>
      </c>
      <c r="C52" s="24"/>
      <c r="D52" s="11"/>
      <c r="E52" s="11"/>
      <c r="F52" s="11" t="s">
        <v>44</v>
      </c>
      <c r="G52" s="25">
        <v>2</v>
      </c>
      <c r="H52" s="17"/>
      <c r="I52" s="17"/>
      <c r="J52" s="26"/>
      <c r="K52" s="27">
        <v>3</v>
      </c>
      <c r="L52" s="27" t="s">
        <v>61</v>
      </c>
      <c r="M52" s="13"/>
      <c r="N52" s="10"/>
      <c r="O52" s="12"/>
      <c r="P52" s="10"/>
      <c r="Q52" s="12"/>
      <c r="R52" s="12"/>
      <c r="S52" s="81" t="s">
        <v>73</v>
      </c>
    </row>
    <row r="53" spans="1:19" s="5" customFormat="1" ht="12.75">
      <c r="A53" s="28" t="s">
        <v>157</v>
      </c>
      <c r="B53" s="40" t="s">
        <v>80</v>
      </c>
      <c r="C53" s="24"/>
      <c r="D53" s="11"/>
      <c r="E53" s="11"/>
      <c r="F53" s="11" t="s">
        <v>44</v>
      </c>
      <c r="G53" s="25">
        <v>2</v>
      </c>
      <c r="H53" s="17"/>
      <c r="I53" s="17"/>
      <c r="J53" s="26"/>
      <c r="K53" s="27">
        <v>3</v>
      </c>
      <c r="L53" s="27" t="s">
        <v>45</v>
      </c>
      <c r="M53" s="13"/>
      <c r="N53" s="46"/>
      <c r="O53" s="12"/>
      <c r="P53" s="10"/>
      <c r="Q53" s="12"/>
      <c r="R53" s="12"/>
      <c r="S53" s="40" t="s">
        <v>91</v>
      </c>
    </row>
    <row r="54" spans="1:19" s="5" customFormat="1" ht="12.75" customHeight="1">
      <c r="A54" s="28" t="s">
        <v>173</v>
      </c>
      <c r="B54" s="52" t="s">
        <v>103</v>
      </c>
      <c r="C54" s="24"/>
      <c r="D54" s="11"/>
      <c r="E54" s="11"/>
      <c r="F54" s="11" t="s">
        <v>44</v>
      </c>
      <c r="G54" s="25">
        <v>2</v>
      </c>
      <c r="H54" s="17"/>
      <c r="I54" s="17"/>
      <c r="J54" s="26"/>
      <c r="K54" s="27">
        <v>3</v>
      </c>
      <c r="L54" s="27" t="s">
        <v>45</v>
      </c>
      <c r="M54" s="13"/>
      <c r="N54" s="10"/>
      <c r="O54" s="12"/>
      <c r="P54" s="10"/>
      <c r="Q54" s="12"/>
      <c r="R54" s="12"/>
      <c r="S54" s="40" t="s">
        <v>92</v>
      </c>
    </row>
    <row r="55" spans="1:19" s="5" customFormat="1" ht="12.75">
      <c r="A55" s="28" t="s">
        <v>172</v>
      </c>
      <c r="B55" s="40" t="s">
        <v>81</v>
      </c>
      <c r="C55" s="24" t="s">
        <v>44</v>
      </c>
      <c r="D55" s="11"/>
      <c r="E55" s="11"/>
      <c r="F55" s="11"/>
      <c r="G55" s="25">
        <v>2</v>
      </c>
      <c r="H55" s="17">
        <v>1</v>
      </c>
      <c r="I55" s="17"/>
      <c r="J55" s="26"/>
      <c r="K55" s="27">
        <v>3</v>
      </c>
      <c r="L55" s="27" t="s">
        <v>61</v>
      </c>
      <c r="M55" s="13"/>
      <c r="N55" s="10"/>
      <c r="O55" s="12"/>
      <c r="P55" s="10"/>
      <c r="Q55" s="12"/>
      <c r="R55" s="12"/>
      <c r="S55" s="40" t="s">
        <v>93</v>
      </c>
    </row>
    <row r="56" spans="1:19" s="5" customFormat="1" ht="12.75">
      <c r="A56" s="28" t="s">
        <v>158</v>
      </c>
      <c r="B56" s="40" t="s">
        <v>82</v>
      </c>
      <c r="C56" s="24" t="s">
        <v>44</v>
      </c>
      <c r="D56" s="11"/>
      <c r="E56" s="11"/>
      <c r="F56" s="11"/>
      <c r="G56" s="25">
        <v>2</v>
      </c>
      <c r="H56" s="17"/>
      <c r="I56" s="17"/>
      <c r="J56" s="26"/>
      <c r="K56" s="27">
        <v>3</v>
      </c>
      <c r="L56" s="27" t="s">
        <v>61</v>
      </c>
      <c r="M56" s="13"/>
      <c r="N56" s="10"/>
      <c r="O56" s="12"/>
      <c r="P56" s="10"/>
      <c r="Q56" s="12"/>
      <c r="R56" s="12"/>
      <c r="S56" s="40" t="s">
        <v>58</v>
      </c>
    </row>
    <row r="57" spans="1:19" s="5" customFormat="1" ht="12.75">
      <c r="A57" s="28" t="s">
        <v>171</v>
      </c>
      <c r="B57" s="40" t="s">
        <v>83</v>
      </c>
      <c r="C57" s="24"/>
      <c r="D57" s="11"/>
      <c r="E57" s="11" t="s">
        <v>44</v>
      </c>
      <c r="G57" s="25">
        <v>2</v>
      </c>
      <c r="H57" s="17"/>
      <c r="I57" s="17"/>
      <c r="J57" s="26"/>
      <c r="K57" s="27">
        <v>2</v>
      </c>
      <c r="L57" s="27" t="s">
        <v>45</v>
      </c>
      <c r="M57" s="13"/>
      <c r="N57" s="10"/>
      <c r="O57" s="12"/>
      <c r="P57" s="10"/>
      <c r="Q57" s="12"/>
      <c r="R57" s="12"/>
      <c r="S57" s="40" t="s">
        <v>94</v>
      </c>
    </row>
    <row r="58" spans="1:19" s="5" customFormat="1" ht="12.75">
      <c r="A58" s="62" t="s">
        <v>154</v>
      </c>
      <c r="B58" s="40" t="s">
        <v>169</v>
      </c>
      <c r="C58" s="24"/>
      <c r="D58" s="11"/>
      <c r="E58" s="11"/>
      <c r="F58" s="11" t="s">
        <v>44</v>
      </c>
      <c r="G58" s="25">
        <v>2</v>
      </c>
      <c r="H58" s="17"/>
      <c r="I58" s="17"/>
      <c r="J58" s="26"/>
      <c r="K58" s="27">
        <v>3</v>
      </c>
      <c r="L58" s="27" t="s">
        <v>45</v>
      </c>
      <c r="M58" s="13"/>
      <c r="N58" s="10"/>
      <c r="O58" s="12"/>
      <c r="P58" s="10"/>
      <c r="Q58" s="12"/>
      <c r="R58" s="12"/>
      <c r="S58" s="40" t="s">
        <v>53</v>
      </c>
    </row>
    <row r="59" spans="1:19" s="5" customFormat="1" ht="12.75">
      <c r="A59" s="28" t="s">
        <v>129</v>
      </c>
      <c r="B59" s="40" t="s">
        <v>127</v>
      </c>
      <c r="C59" s="24"/>
      <c r="D59" s="11"/>
      <c r="E59" s="11" t="s">
        <v>44</v>
      </c>
      <c r="F59" s="11"/>
      <c r="G59" s="25">
        <v>2</v>
      </c>
      <c r="H59" s="17"/>
      <c r="I59" s="17"/>
      <c r="J59" s="26"/>
      <c r="K59" s="27">
        <v>2</v>
      </c>
      <c r="L59" s="27" t="s">
        <v>45</v>
      </c>
      <c r="M59" s="13"/>
      <c r="N59" s="10"/>
      <c r="O59" s="12"/>
      <c r="P59" s="10"/>
      <c r="Q59" s="12"/>
      <c r="R59" s="12"/>
      <c r="S59" s="40" t="s">
        <v>128</v>
      </c>
    </row>
    <row r="60" spans="1:19" s="5" customFormat="1" ht="12.75">
      <c r="A60" s="62" t="s">
        <v>150</v>
      </c>
      <c r="B60" s="40" t="s">
        <v>170</v>
      </c>
      <c r="C60" s="24"/>
      <c r="D60" s="11"/>
      <c r="E60" s="11" t="s">
        <v>44</v>
      </c>
      <c r="F60" s="11"/>
      <c r="G60" s="25">
        <v>2</v>
      </c>
      <c r="H60" s="17"/>
      <c r="I60" s="17"/>
      <c r="J60" s="26"/>
      <c r="K60" s="27">
        <v>3</v>
      </c>
      <c r="L60" s="27" t="s">
        <v>45</v>
      </c>
      <c r="M60" s="71"/>
      <c r="N60" s="46"/>
      <c r="O60" s="12"/>
      <c r="P60" s="10"/>
      <c r="Q60" s="12"/>
      <c r="R60" s="12"/>
      <c r="S60" s="40" t="s">
        <v>59</v>
      </c>
    </row>
    <row r="61" spans="1:19" s="5" customFormat="1" ht="12.75">
      <c r="A61" s="28" t="s">
        <v>121</v>
      </c>
      <c r="B61" s="40" t="s">
        <v>84</v>
      </c>
      <c r="C61" s="24"/>
      <c r="D61" s="11"/>
      <c r="E61" s="11" t="s">
        <v>44</v>
      </c>
      <c r="F61" s="54"/>
      <c r="G61" s="55">
        <v>2</v>
      </c>
      <c r="H61" s="54"/>
      <c r="I61" s="54"/>
      <c r="J61" s="56"/>
      <c r="K61" s="57">
        <v>2</v>
      </c>
      <c r="L61" s="57" t="s">
        <v>45</v>
      </c>
      <c r="M61" s="58"/>
      <c r="N61" s="14"/>
      <c r="O61" s="12"/>
      <c r="P61" s="10"/>
      <c r="Q61" s="12"/>
      <c r="R61" s="12"/>
      <c r="S61" s="40" t="s">
        <v>95</v>
      </c>
    </row>
    <row r="62" spans="1:19" s="5" customFormat="1" ht="12.75">
      <c r="A62" s="98" t="s">
        <v>47</v>
      </c>
      <c r="B62" s="99"/>
      <c r="C62" s="32">
        <f>SUMIF(C45:C61,"=x",$G45:$G61)+SUMIF(C45:C61,"=x",$H45:$H61)+SUMIF(C45:C61,"=x",$I45:$I61)</f>
        <v>0</v>
      </c>
      <c r="D62" s="33">
        <f>SUMIF(D45:D61,"=x",$G45:$G61)+SUMIF(D45:D61,"=x",$H45:$H61)+SUMIF(D45:D61,"=x",$I45:$I61)</f>
        <v>0</v>
      </c>
      <c r="E62" s="33"/>
      <c r="F62" s="34">
        <f>SUMIF(F45:F61,"=x",$G45:$G61)+SUMIF(F45:F61,"=x",$H45:$H61)+SUMIF(F45:F61,"=x",$I45:$I61)</f>
        <v>0</v>
      </c>
      <c r="G62" s="87"/>
      <c r="H62" s="88"/>
      <c r="I62" s="88"/>
      <c r="J62" s="88"/>
      <c r="K62" s="88"/>
      <c r="L62" s="89"/>
      <c r="M62" s="90"/>
      <c r="N62" s="91"/>
      <c r="O62" s="91"/>
      <c r="P62" s="91"/>
      <c r="Q62" s="91"/>
      <c r="R62" s="91"/>
      <c r="S62" s="92"/>
    </row>
    <row r="63" spans="1:19" s="5" customFormat="1" ht="12.75">
      <c r="A63" s="93" t="s">
        <v>48</v>
      </c>
      <c r="B63" s="94"/>
      <c r="C63" s="35">
        <f>SUMIF(C45:C61,"=x",$K45:$K61)</f>
        <v>0</v>
      </c>
      <c r="D63" s="36">
        <f>SUMIF(D45:D61,"=x",$K45:$K61)</f>
        <v>0</v>
      </c>
      <c r="E63" s="36"/>
      <c r="F63" s="37">
        <f>SUMIF(F45:F61,"=x",$K45:$K61)</f>
        <v>0</v>
      </c>
      <c r="G63" s="95">
        <v>22</v>
      </c>
      <c r="H63" s="96"/>
      <c r="I63" s="96"/>
      <c r="J63" s="96"/>
      <c r="K63" s="96"/>
      <c r="L63" s="97"/>
      <c r="M63" s="90"/>
      <c r="N63" s="91"/>
      <c r="O63" s="91"/>
      <c r="P63" s="91"/>
      <c r="Q63" s="91"/>
      <c r="R63" s="91"/>
      <c r="S63" s="92"/>
    </row>
    <row r="64" spans="1:19" s="5" customFormat="1" ht="12.75">
      <c r="A64" s="82" t="s">
        <v>49</v>
      </c>
      <c r="B64" s="83"/>
      <c r="C64" s="29">
        <f>SUMPRODUCT(--(C45:C61="x"),--($L45:$L61="K"))</f>
        <v>0</v>
      </c>
      <c r="D64" s="30">
        <f>SUMPRODUCT(--(D45:D61="x"),--($L45:$L61="K"))</f>
        <v>0</v>
      </c>
      <c r="E64" s="30"/>
      <c r="F64" s="31">
        <f>SUMPRODUCT(--(F45:F61="x"),--($L45:$L61="K"))</f>
        <v>0</v>
      </c>
      <c r="G64" s="84"/>
      <c r="H64" s="85"/>
      <c r="I64" s="85"/>
      <c r="J64" s="85"/>
      <c r="K64" s="85"/>
      <c r="L64" s="86"/>
      <c r="M64" s="90"/>
      <c r="N64" s="91"/>
      <c r="O64" s="91"/>
      <c r="P64" s="91"/>
      <c r="Q64" s="91"/>
      <c r="R64" s="91"/>
      <c r="S64" s="92"/>
    </row>
    <row r="65" spans="1:19" s="5" customFormat="1" ht="12.75">
      <c r="A65" s="47" t="s">
        <v>131</v>
      </c>
      <c r="B65" s="48"/>
      <c r="C65" s="49"/>
      <c r="D65" s="38"/>
      <c r="E65" s="38"/>
      <c r="F65" s="38"/>
      <c r="G65" s="49"/>
      <c r="H65" s="38"/>
      <c r="I65" s="38"/>
      <c r="J65" s="38"/>
      <c r="K65" s="38"/>
      <c r="L65" s="50"/>
      <c r="M65" s="38"/>
      <c r="N65" s="38"/>
      <c r="O65" s="38"/>
      <c r="P65" s="38"/>
      <c r="Q65" s="38"/>
      <c r="R65" s="38"/>
      <c r="S65" s="50"/>
    </row>
    <row r="66" spans="1:19" s="5" customFormat="1" ht="12.75">
      <c r="A66" s="28" t="s">
        <v>122</v>
      </c>
      <c r="B66" s="40" t="s">
        <v>85</v>
      </c>
      <c r="C66" s="24"/>
      <c r="D66" s="11"/>
      <c r="E66" s="11" t="s">
        <v>44</v>
      </c>
      <c r="F66" s="11"/>
      <c r="G66" s="25"/>
      <c r="H66" s="17">
        <v>2</v>
      </c>
      <c r="I66" s="17"/>
      <c r="J66" s="26"/>
      <c r="K66" s="27">
        <v>2</v>
      </c>
      <c r="L66" s="27" t="s">
        <v>46</v>
      </c>
      <c r="M66" s="13"/>
      <c r="N66" s="15"/>
      <c r="O66" s="12"/>
      <c r="P66" s="10"/>
      <c r="Q66" s="12"/>
      <c r="R66" s="12"/>
      <c r="S66" s="40" t="s">
        <v>53</v>
      </c>
    </row>
    <row r="67" spans="1:19" s="5" customFormat="1" ht="12.75">
      <c r="A67" s="28" t="s">
        <v>123</v>
      </c>
      <c r="B67" s="40" t="s">
        <v>86</v>
      </c>
      <c r="C67" s="24"/>
      <c r="D67" s="11"/>
      <c r="E67" s="11"/>
      <c r="F67" s="11" t="s">
        <v>44</v>
      </c>
      <c r="G67" s="25"/>
      <c r="H67" s="17">
        <v>2</v>
      </c>
      <c r="I67" s="17"/>
      <c r="J67" s="26"/>
      <c r="K67" s="27">
        <v>2</v>
      </c>
      <c r="L67" s="27" t="s">
        <v>46</v>
      </c>
      <c r="M67" s="13"/>
      <c r="N67" s="15"/>
      <c r="O67" s="12"/>
      <c r="P67" s="10"/>
      <c r="Q67" s="12"/>
      <c r="R67" s="12"/>
      <c r="S67" s="40" t="s">
        <v>72</v>
      </c>
    </row>
    <row r="68" spans="1:19" s="5" customFormat="1" ht="12.75">
      <c r="A68" s="98" t="s">
        <v>47</v>
      </c>
      <c r="B68" s="99"/>
      <c r="C68" s="32">
        <f>SUMIF(C65:C67,"=x",$G65:$G67)+SUMIF(C65:C67,"=x",$H65:$H67)+SUMIF(C65:C67,"=x",$I65:$I67)</f>
        <v>0</v>
      </c>
      <c r="D68" s="33">
        <f>SUMIF(D65:D67,"=x",$G65:$G67)+SUMIF(D65:D67,"=x",$H65:$H67)+SUMIF(D65:D67,"=x",$I65:$I67)</f>
        <v>0</v>
      </c>
      <c r="E68" s="33">
        <f>SUMIF(E65:E67,"=x",$G65:$G67)+SUMIF(E65:E67,"=x",$H65:$H67)+SUMIF(E65:E67,"=x",$I65:$I67)</f>
        <v>0</v>
      </c>
      <c r="F68" s="34">
        <f>SUMIF(F65:F67,"=x",$G65:$G67)+SUMIF(F65:F67,"=x",$H65:$H67)+SUMIF(F65:F67,"=x",$I65:$I67)</f>
        <v>0</v>
      </c>
      <c r="G68" s="87">
        <v>2</v>
      </c>
      <c r="H68" s="88"/>
      <c r="I68" s="88"/>
      <c r="J68" s="88"/>
      <c r="K68" s="88"/>
      <c r="L68" s="89"/>
      <c r="M68" s="90"/>
      <c r="N68" s="91"/>
      <c r="O68" s="91"/>
      <c r="P68" s="91"/>
      <c r="Q68" s="91"/>
      <c r="R68" s="91"/>
      <c r="S68" s="92"/>
    </row>
    <row r="69" spans="1:19" s="5" customFormat="1" ht="12.75">
      <c r="A69" s="93" t="s">
        <v>48</v>
      </c>
      <c r="B69" s="94"/>
      <c r="C69" s="35">
        <f>SUMIF(C65:C67,"=x",$K65:$K67)</f>
        <v>0</v>
      </c>
      <c r="D69" s="36">
        <f>SUMIF(D65:D67,"=x",$K65:$K67)</f>
        <v>0</v>
      </c>
      <c r="E69" s="36">
        <f>SUMIF(E65:E67,"=x",$K65:$K67)</f>
        <v>0</v>
      </c>
      <c r="F69" s="37">
        <f>SUMIF(F65:F67,"=x",$K65:$K67)</f>
        <v>0</v>
      </c>
      <c r="G69" s="100">
        <v>2</v>
      </c>
      <c r="H69" s="101"/>
      <c r="I69" s="101"/>
      <c r="J69" s="101"/>
      <c r="K69" s="101"/>
      <c r="L69" s="102"/>
      <c r="M69" s="90"/>
      <c r="N69" s="91"/>
      <c r="O69" s="91"/>
      <c r="P69" s="91"/>
      <c r="Q69" s="91"/>
      <c r="R69" s="91"/>
      <c r="S69" s="92"/>
    </row>
    <row r="70" spans="1:19" s="5" customFormat="1" ht="12.75">
      <c r="A70" s="82" t="s">
        <v>49</v>
      </c>
      <c r="B70" s="83"/>
      <c r="C70" s="29">
        <f>SUMPRODUCT(--(C65:C67="x"),--($L65:$L67="K"))</f>
        <v>0</v>
      </c>
      <c r="D70" s="30">
        <f>SUMPRODUCT(--(D65:D67="x"),--($L65:$L67="K"))</f>
        <v>0</v>
      </c>
      <c r="E70" s="30">
        <f>SUMPRODUCT(--(E65:E67="x"),--($L65:$L67="K"))</f>
        <v>0</v>
      </c>
      <c r="F70" s="31">
        <f>SUMPRODUCT(--(F65:F67="x"),--($L65:$L67="K"))</f>
        <v>0</v>
      </c>
      <c r="G70" s="84">
        <f>SUM(C70:F70)</f>
        <v>0</v>
      </c>
      <c r="H70" s="85"/>
      <c r="I70" s="85"/>
      <c r="J70" s="85"/>
      <c r="K70" s="85"/>
      <c r="L70" s="86"/>
      <c r="M70" s="90"/>
      <c r="N70" s="91"/>
      <c r="O70" s="91"/>
      <c r="P70" s="91"/>
      <c r="Q70" s="91"/>
      <c r="R70" s="91"/>
      <c r="S70" s="92"/>
    </row>
    <row r="71" spans="1:19" s="5" customFormat="1" ht="12.75">
      <c r="A71" s="117" t="s">
        <v>97</v>
      </c>
      <c r="B71" s="118"/>
      <c r="C71" s="113"/>
      <c r="D71" s="114"/>
      <c r="E71" s="114"/>
      <c r="F71" s="114"/>
      <c r="G71" s="113"/>
      <c r="H71" s="114"/>
      <c r="I71" s="114"/>
      <c r="J71" s="114"/>
      <c r="K71" s="114"/>
      <c r="L71" s="115"/>
      <c r="M71" s="113"/>
      <c r="N71" s="114"/>
      <c r="O71" s="114"/>
      <c r="P71" s="114"/>
      <c r="Q71" s="114"/>
      <c r="R71" s="114"/>
      <c r="S71" s="115"/>
    </row>
    <row r="72" spans="1:19" s="5" customFormat="1" ht="12.75">
      <c r="A72" s="28" t="s">
        <v>124</v>
      </c>
      <c r="B72" s="40" t="s">
        <v>98</v>
      </c>
      <c r="C72" s="24"/>
      <c r="D72" s="11"/>
      <c r="E72" s="11" t="s">
        <v>43</v>
      </c>
      <c r="F72" s="11"/>
      <c r="G72" s="25"/>
      <c r="H72" s="17">
        <v>10</v>
      </c>
      <c r="I72" s="17"/>
      <c r="J72" s="26"/>
      <c r="K72" s="27">
        <v>10</v>
      </c>
      <c r="L72" s="27" t="s">
        <v>46</v>
      </c>
      <c r="M72" s="13"/>
      <c r="N72" s="16"/>
      <c r="O72" s="12"/>
      <c r="P72" s="10"/>
      <c r="Q72" s="12"/>
      <c r="R72" s="12"/>
      <c r="S72" s="40" t="s">
        <v>73</v>
      </c>
    </row>
    <row r="73" spans="1:19" s="5" customFormat="1" ht="12.75">
      <c r="A73" s="28" t="s">
        <v>125</v>
      </c>
      <c r="B73" s="40" t="s">
        <v>99</v>
      </c>
      <c r="C73" s="24"/>
      <c r="D73" s="11"/>
      <c r="E73" s="11"/>
      <c r="F73" s="11" t="s">
        <v>43</v>
      </c>
      <c r="G73" s="25"/>
      <c r="H73" s="17">
        <v>20</v>
      </c>
      <c r="I73" s="17"/>
      <c r="J73" s="26"/>
      <c r="K73" s="27">
        <v>20</v>
      </c>
      <c r="L73" s="27" t="s">
        <v>46</v>
      </c>
      <c r="M73" s="74" t="s">
        <v>124</v>
      </c>
      <c r="N73" s="73" t="s">
        <v>98</v>
      </c>
      <c r="O73" s="12"/>
      <c r="P73" s="10"/>
      <c r="Q73" s="12"/>
      <c r="R73" s="12"/>
      <c r="S73" s="40" t="s">
        <v>73</v>
      </c>
    </row>
    <row r="74" spans="1:19" s="5" customFormat="1" ht="12.75">
      <c r="A74" s="98" t="s">
        <v>47</v>
      </c>
      <c r="B74" s="99"/>
      <c r="C74" s="32">
        <f>SUMIF(C72:C73,"=x",$G72:$G73)+SUMIF(C72:C73,"=x",$H72:$H73)+SUMIF(C72:C73,"=x",$I72:$I73)</f>
        <v>0</v>
      </c>
      <c r="D74" s="33">
        <f>SUMIF(D72:D73,"=x",$G72:$G73)+SUMIF(D72:D73,"=x",$H72:$H73)+SUMIF(D72:D73,"=x",$I72:$I73)</f>
        <v>0</v>
      </c>
      <c r="E74" s="33">
        <f>SUMIF(E72:E73,"=x",$G72:$G73)+SUMIF(E72:E73,"=x",$H72:$H73)+SUMIF(E72:E73,"=x",$I72:$I73)</f>
        <v>10</v>
      </c>
      <c r="F74" s="33">
        <f>SUMIF(F72:F73,"=x",$G72:$G73)+SUMIF(F72:F73,"=x",$H72:$H73)+SUMIF(F72:F73,"=x",$I72:$I73)</f>
        <v>20</v>
      </c>
      <c r="G74" s="87">
        <f>SUM(C74:F74)</f>
        <v>30</v>
      </c>
      <c r="H74" s="88"/>
      <c r="I74" s="88"/>
      <c r="J74" s="88"/>
      <c r="K74" s="88"/>
      <c r="L74" s="89"/>
      <c r="M74" s="90"/>
      <c r="N74" s="91"/>
      <c r="O74" s="91"/>
      <c r="P74" s="91"/>
      <c r="Q74" s="91"/>
      <c r="R74" s="91"/>
      <c r="S74" s="92"/>
    </row>
    <row r="75" spans="1:19" s="5" customFormat="1" ht="12.75">
      <c r="A75" s="93" t="s">
        <v>48</v>
      </c>
      <c r="B75" s="94"/>
      <c r="C75" s="35">
        <f>SUMIF(C72:C73,"=x",$K72:$K73)</f>
        <v>0</v>
      </c>
      <c r="D75" s="36">
        <f>SUMIF(D72:D73,"=x",$K72:$K73)</f>
        <v>0</v>
      </c>
      <c r="E75" s="36">
        <f>SUMIF(E72:E73,"=x",$K72:$K73)</f>
        <v>10</v>
      </c>
      <c r="F75" s="36">
        <f>SUMIF(F72:F73,"=x",$K72:$K73)</f>
        <v>20</v>
      </c>
      <c r="G75" s="100">
        <f>SUM(C75:F75)</f>
        <v>30</v>
      </c>
      <c r="H75" s="101"/>
      <c r="I75" s="101"/>
      <c r="J75" s="101"/>
      <c r="K75" s="101"/>
      <c r="L75" s="102"/>
      <c r="M75" s="90"/>
      <c r="N75" s="91"/>
      <c r="O75" s="91"/>
      <c r="P75" s="91"/>
      <c r="Q75" s="91"/>
      <c r="R75" s="91"/>
      <c r="S75" s="92"/>
    </row>
    <row r="76" spans="1:19" s="5" customFormat="1" ht="12.75">
      <c r="A76" s="82" t="s">
        <v>49</v>
      </c>
      <c r="B76" s="83"/>
      <c r="C76" s="72">
        <f>SUMPRODUCT(--(C72:C73="x"),--($L72:$L73="K"))</f>
        <v>0</v>
      </c>
      <c r="D76" s="30">
        <f>SUMPRODUCT(--(D72:D73="x"),--($L72:$L73="K"))</f>
        <v>0</v>
      </c>
      <c r="E76" s="30">
        <f>SUMPRODUCT(--(E72:E73="x"),--($L72:$L73="K"))</f>
        <v>0</v>
      </c>
      <c r="F76" s="79">
        <f>SUMPRODUCT(--(F72:F73="x"),--($L72:$L73="K"))</f>
        <v>0</v>
      </c>
      <c r="G76" s="84">
        <f>SUM(C76:F76)</f>
        <v>0</v>
      </c>
      <c r="H76" s="85"/>
      <c r="I76" s="85"/>
      <c r="J76" s="85"/>
      <c r="K76" s="85"/>
      <c r="L76" s="86"/>
      <c r="M76" s="90"/>
      <c r="N76" s="91"/>
      <c r="O76" s="91"/>
      <c r="P76" s="91"/>
      <c r="Q76" s="91"/>
      <c r="R76" s="91"/>
      <c r="S76" s="92"/>
    </row>
    <row r="77" spans="1:19" s="5" customFormat="1" ht="12.75">
      <c r="A77" s="117" t="s">
        <v>179</v>
      </c>
      <c r="B77" s="118"/>
      <c r="C77" s="113"/>
      <c r="D77" s="114"/>
      <c r="E77" s="114"/>
      <c r="F77" s="114"/>
      <c r="G77" s="113"/>
      <c r="H77" s="114"/>
      <c r="I77" s="114"/>
      <c r="J77" s="114"/>
      <c r="K77" s="114"/>
      <c r="L77" s="115"/>
      <c r="M77" s="113"/>
      <c r="N77" s="114"/>
      <c r="O77" s="114"/>
      <c r="P77" s="114"/>
      <c r="Q77" s="114"/>
      <c r="R77" s="114"/>
      <c r="S77" s="115"/>
    </row>
    <row r="78" spans="1:19" s="5" customFormat="1" ht="12.75">
      <c r="A78" s="28"/>
      <c r="B78" s="40" t="s">
        <v>178</v>
      </c>
      <c r="C78" s="24" t="s">
        <v>44</v>
      </c>
      <c r="D78" s="11"/>
      <c r="E78" s="11"/>
      <c r="F78" s="11"/>
      <c r="G78" s="25"/>
      <c r="H78" s="17"/>
      <c r="I78" s="17"/>
      <c r="J78" s="26"/>
      <c r="K78" s="27"/>
      <c r="L78" s="27"/>
      <c r="M78" s="13"/>
      <c r="N78" s="16"/>
      <c r="O78" s="12"/>
      <c r="P78" s="10"/>
      <c r="Q78" s="12"/>
      <c r="R78" s="12"/>
      <c r="S78" s="40"/>
    </row>
    <row r="79" spans="1:19" s="5" customFormat="1" ht="12.75">
      <c r="A79" s="98" t="s">
        <v>47</v>
      </c>
      <c r="B79" s="99"/>
      <c r="C79" s="32">
        <f>SUMIF(C78:C78,"=x",$G78:$G78)+SUMIF(C78:C78,"=x",$H78:$H78)+SUMIF(C78:C78,"=x",$I78:$I78)</f>
        <v>0</v>
      </c>
      <c r="D79" s="33">
        <f>SUMIF(D78:D78,"=x",$G78:$G78)+SUMIF(D78:D78,"=x",$H78:$H78)+SUMIF(D78:D78,"=x",$I78:$I78)</f>
        <v>0</v>
      </c>
      <c r="E79" s="33">
        <f>SUMIF(E78:E78,"=x",$G78:$G78)+SUMIF(E78:E78,"=x",$H78:$H78)+SUMIF(E78:E78,"=x",$I78:$I78)</f>
        <v>0</v>
      </c>
      <c r="F79" s="33">
        <f>SUMIF(F78:F78,"=x",$G78:$G78)+SUMIF(F78:F78,"=x",$H78:$H78)+SUMIF(F78:F78,"=x",$I78:$I78)</f>
        <v>0</v>
      </c>
      <c r="G79" s="87">
        <f>SUM(C79:F79)</f>
        <v>0</v>
      </c>
      <c r="H79" s="88"/>
      <c r="I79" s="88"/>
      <c r="J79" s="88"/>
      <c r="K79" s="88"/>
      <c r="L79" s="89"/>
      <c r="M79" s="90"/>
      <c r="N79" s="91"/>
      <c r="O79" s="91"/>
      <c r="P79" s="91"/>
      <c r="Q79" s="91"/>
      <c r="R79" s="91"/>
      <c r="S79" s="92"/>
    </row>
    <row r="80" spans="1:19" s="5" customFormat="1" ht="12.75">
      <c r="A80" s="93" t="s">
        <v>48</v>
      </c>
      <c r="B80" s="94"/>
      <c r="C80" s="35">
        <f>SUMIF(C78:C78,"=x",$K78:$K78)</f>
        <v>0</v>
      </c>
      <c r="D80" s="36">
        <f>SUMIF(D78:D78,"=x",$K78:$K78)</f>
        <v>0</v>
      </c>
      <c r="E80" s="36">
        <f>SUMIF(E78:E78,"=x",$K78:$K78)</f>
        <v>0</v>
      </c>
      <c r="F80" s="36">
        <f>SUMIF(F78:F78,"=x",$K78:$K78)</f>
        <v>0</v>
      </c>
      <c r="G80" s="100">
        <v>6</v>
      </c>
      <c r="H80" s="101"/>
      <c r="I80" s="101"/>
      <c r="J80" s="101"/>
      <c r="K80" s="101"/>
      <c r="L80" s="102"/>
      <c r="M80" s="90"/>
      <c r="N80" s="91"/>
      <c r="O80" s="91"/>
      <c r="P80" s="91"/>
      <c r="Q80" s="91"/>
      <c r="R80" s="91"/>
      <c r="S80" s="92"/>
    </row>
    <row r="81" spans="1:19" s="5" customFormat="1" ht="12.75">
      <c r="A81" s="82" t="s">
        <v>49</v>
      </c>
      <c r="B81" s="83"/>
      <c r="C81" s="72">
        <f>SUMPRODUCT(--(C78:C78="x"),--($L78:$L78="K"))</f>
        <v>0</v>
      </c>
      <c r="D81" s="30">
        <f>SUMPRODUCT(--(D78:D78="x"),--($L78:$L78="K"))</f>
        <v>0</v>
      </c>
      <c r="E81" s="30">
        <f>SUMPRODUCT(--(E78:E78="x"),--($L78:$L78="K"))</f>
        <v>0</v>
      </c>
      <c r="F81" s="79">
        <f>SUMPRODUCT(--(F78:F78="x"),--($L78:$L78="K"))</f>
        <v>0</v>
      </c>
      <c r="G81" s="84">
        <f>SUM(C81:F81)</f>
        <v>0</v>
      </c>
      <c r="H81" s="85"/>
      <c r="I81" s="85"/>
      <c r="J81" s="85"/>
      <c r="K81" s="85"/>
      <c r="L81" s="86"/>
      <c r="M81" s="90"/>
      <c r="N81" s="91"/>
      <c r="O81" s="91"/>
      <c r="P81" s="91"/>
      <c r="Q81" s="91"/>
      <c r="R81" s="91"/>
      <c r="S81" s="92"/>
    </row>
    <row r="82" spans="1:19" s="5" customFormat="1" ht="12.75">
      <c r="A82" s="117" t="s">
        <v>18</v>
      </c>
      <c r="B82" s="118"/>
      <c r="C82" s="113"/>
      <c r="D82" s="114"/>
      <c r="E82" s="114"/>
      <c r="F82" s="115"/>
      <c r="G82" s="113"/>
      <c r="H82" s="114"/>
      <c r="I82" s="114"/>
      <c r="J82" s="114"/>
      <c r="K82" s="114"/>
      <c r="L82" s="115"/>
      <c r="M82" s="113"/>
      <c r="N82" s="114"/>
      <c r="O82" s="114"/>
      <c r="P82" s="114"/>
      <c r="Q82" s="114"/>
      <c r="R82" s="114"/>
      <c r="S82" s="115"/>
    </row>
    <row r="83" spans="1:19" s="5" customFormat="1" ht="12.75">
      <c r="A83" s="98" t="s">
        <v>47</v>
      </c>
      <c r="B83" s="99"/>
      <c r="C83" s="32">
        <f aca="true" t="shared" si="0" ref="C83:F85">SUMIF($A2:$A82,$A83,C2:C82)</f>
        <v>22</v>
      </c>
      <c r="D83" s="33">
        <f t="shared" si="0"/>
        <v>27</v>
      </c>
      <c r="E83" s="33">
        <f t="shared" si="0"/>
        <v>24</v>
      </c>
      <c r="F83" s="33">
        <f t="shared" si="0"/>
        <v>22</v>
      </c>
      <c r="G83" s="87">
        <f>SUM(C83:F83)</f>
        <v>95</v>
      </c>
      <c r="H83" s="88"/>
      <c r="I83" s="88"/>
      <c r="J83" s="88"/>
      <c r="K83" s="88"/>
      <c r="L83" s="89"/>
      <c r="M83" s="90"/>
      <c r="N83" s="91"/>
      <c r="O83" s="91"/>
      <c r="P83" s="91"/>
      <c r="Q83" s="91"/>
      <c r="R83" s="91"/>
      <c r="S83" s="92"/>
    </row>
    <row r="84" spans="1:19" s="5" customFormat="1" ht="12.75">
      <c r="A84" s="93" t="s">
        <v>48</v>
      </c>
      <c r="B84" s="94"/>
      <c r="C84" s="35">
        <f t="shared" si="0"/>
        <v>26</v>
      </c>
      <c r="D84" s="36">
        <f t="shared" si="0"/>
        <v>35</v>
      </c>
      <c r="E84" s="36">
        <f t="shared" si="0"/>
        <v>27</v>
      </c>
      <c r="F84" s="36">
        <f t="shared" si="0"/>
        <v>22</v>
      </c>
      <c r="G84" s="100">
        <f>SUM(C84:F84)</f>
        <v>110</v>
      </c>
      <c r="H84" s="101"/>
      <c r="I84" s="101"/>
      <c r="J84" s="101"/>
      <c r="K84" s="101"/>
      <c r="L84" s="102"/>
      <c r="M84" s="90"/>
      <c r="N84" s="91"/>
      <c r="O84" s="91"/>
      <c r="P84" s="91"/>
      <c r="Q84" s="91"/>
      <c r="R84" s="91"/>
      <c r="S84" s="92"/>
    </row>
    <row r="85" spans="1:19" s="5" customFormat="1" ht="12.75">
      <c r="A85" s="82" t="s">
        <v>49</v>
      </c>
      <c r="B85" s="83"/>
      <c r="C85" s="29">
        <f t="shared" si="0"/>
        <v>8</v>
      </c>
      <c r="D85" s="30">
        <f t="shared" si="0"/>
        <v>5</v>
      </c>
      <c r="E85" s="30">
        <f t="shared" si="0"/>
        <v>5</v>
      </c>
      <c r="F85" s="30">
        <f t="shared" si="0"/>
        <v>1</v>
      </c>
      <c r="G85" s="84">
        <f>SUM(C85:F85)</f>
        <v>19</v>
      </c>
      <c r="H85" s="85"/>
      <c r="I85" s="85"/>
      <c r="J85" s="85"/>
      <c r="K85" s="85"/>
      <c r="L85" s="86"/>
      <c r="M85" s="90"/>
      <c r="N85" s="91"/>
      <c r="O85" s="91"/>
      <c r="P85" s="91"/>
      <c r="Q85" s="91"/>
      <c r="R85" s="91"/>
      <c r="S85" s="92"/>
    </row>
    <row r="86" spans="1:19" s="5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2"/>
      <c r="M86" s="3"/>
      <c r="N86" s="3"/>
      <c r="O86" s="3"/>
      <c r="P86" s="3"/>
      <c r="Q86" s="3"/>
      <c r="R86" s="3"/>
      <c r="S86" s="3"/>
    </row>
    <row r="87" spans="2:19" s="5" customFormat="1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2"/>
      <c r="M87" s="3"/>
      <c r="N87" s="3"/>
      <c r="O87" s="3"/>
      <c r="P87" s="3"/>
      <c r="Q87" s="3"/>
      <c r="R87" s="3"/>
      <c r="S87" s="3"/>
    </row>
    <row r="88" spans="1:19" s="5" customFormat="1" ht="12.75">
      <c r="A88" s="9" t="s">
        <v>7</v>
      </c>
      <c r="B88" s="1"/>
      <c r="C88" s="4"/>
      <c r="D88" s="4"/>
      <c r="E88" s="4"/>
      <c r="F88" s="4"/>
      <c r="G88" s="4"/>
      <c r="H88" s="4"/>
      <c r="I88" s="4"/>
      <c r="J88" s="4"/>
      <c r="K88" s="4"/>
      <c r="L88" s="2"/>
      <c r="M88" s="3"/>
      <c r="N88" s="3"/>
      <c r="O88" s="3"/>
      <c r="P88" s="3"/>
      <c r="Q88" s="3"/>
      <c r="R88" s="3"/>
      <c r="S88" s="3"/>
    </row>
    <row r="89" spans="1:19" s="5" customFormat="1" ht="12.75">
      <c r="A89" s="18" t="s">
        <v>8</v>
      </c>
      <c r="B89" s="1"/>
      <c r="C89" s="4"/>
      <c r="D89" s="4"/>
      <c r="E89" s="4"/>
      <c r="F89" s="4"/>
      <c r="G89" s="4"/>
      <c r="H89" s="4"/>
      <c r="I89" s="4"/>
      <c r="J89" s="4"/>
      <c r="K89" s="4"/>
      <c r="L89" s="2"/>
      <c r="M89" s="3"/>
      <c r="N89" s="3"/>
      <c r="O89" s="3"/>
      <c r="P89" s="3"/>
      <c r="Q89" s="3"/>
      <c r="R89" s="3"/>
      <c r="S89" s="3"/>
    </row>
    <row r="90" spans="1:19" s="5" customFormat="1" ht="12.75">
      <c r="A90" s="18" t="s">
        <v>9</v>
      </c>
      <c r="B90" s="1"/>
      <c r="C90" s="4"/>
      <c r="D90" s="4"/>
      <c r="E90" s="4"/>
      <c r="F90" s="4"/>
      <c r="G90" s="4"/>
      <c r="H90" s="4"/>
      <c r="I90" s="4"/>
      <c r="J90" s="4"/>
      <c r="K90" s="4"/>
      <c r="L90" s="2"/>
      <c r="M90" s="3"/>
      <c r="N90" s="3"/>
      <c r="O90" s="3"/>
      <c r="P90" s="3"/>
      <c r="Q90" s="3"/>
      <c r="R90" s="3"/>
      <c r="S90" s="3"/>
    </row>
    <row r="91" spans="1:19" s="5" customFormat="1" ht="12.75">
      <c r="A91" s="18" t="s">
        <v>10</v>
      </c>
      <c r="B91" s="1"/>
      <c r="C91" s="4"/>
      <c r="D91" s="4"/>
      <c r="E91" s="4"/>
      <c r="F91" s="4"/>
      <c r="G91" s="4"/>
      <c r="H91" s="4"/>
      <c r="I91" s="4"/>
      <c r="J91" s="4"/>
      <c r="K91" s="4"/>
      <c r="L91" s="2"/>
      <c r="M91" s="3"/>
      <c r="N91" s="3"/>
      <c r="O91" s="3"/>
      <c r="P91" s="3"/>
      <c r="Q91" s="3"/>
      <c r="R91" s="3"/>
      <c r="S91" s="3"/>
    </row>
    <row r="92" spans="1:19" s="5" customFormat="1" ht="12.75">
      <c r="A92" s="18" t="s">
        <v>11</v>
      </c>
      <c r="B92" s="1"/>
      <c r="C92" s="4"/>
      <c r="D92" s="4"/>
      <c r="E92" s="4"/>
      <c r="F92" s="4"/>
      <c r="G92" s="4"/>
      <c r="H92" s="4"/>
      <c r="I92" s="4"/>
      <c r="J92" s="4"/>
      <c r="K92" s="4"/>
      <c r="L92" s="2"/>
      <c r="M92" s="3"/>
      <c r="N92" s="3"/>
      <c r="O92" s="3"/>
      <c r="P92" s="3"/>
      <c r="Q92" s="3"/>
      <c r="R92" s="3"/>
      <c r="S92" s="3"/>
    </row>
    <row r="93" spans="1:19" s="5" customFormat="1" ht="12.75">
      <c r="A93" s="18" t="s">
        <v>12</v>
      </c>
      <c r="B93" s="1"/>
      <c r="C93" s="4"/>
      <c r="D93" s="4"/>
      <c r="E93" s="4"/>
      <c r="F93" s="4"/>
      <c r="G93" s="4"/>
      <c r="H93" s="4"/>
      <c r="I93" s="4"/>
      <c r="J93" s="4"/>
      <c r="K93" s="4"/>
      <c r="L93" s="2"/>
      <c r="M93" s="3"/>
      <c r="N93" s="3"/>
      <c r="O93" s="3"/>
      <c r="P93" s="3"/>
      <c r="Q93" s="3"/>
      <c r="R93" s="3"/>
      <c r="S93" s="3"/>
    </row>
    <row r="94" spans="1:19" s="5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2"/>
      <c r="M94" s="3"/>
      <c r="N94" s="3"/>
      <c r="O94" s="3"/>
      <c r="P94" s="3"/>
      <c r="Q94" s="3"/>
      <c r="R94" s="3"/>
      <c r="S94" s="3"/>
    </row>
    <row r="95" spans="1:19" s="5" customFormat="1" ht="28.5" customHeight="1">
      <c r="A95" s="9" t="s">
        <v>13</v>
      </c>
      <c r="B95" s="1"/>
      <c r="C95" s="4"/>
      <c r="D95" s="4"/>
      <c r="E95" s="4"/>
      <c r="F95" s="4"/>
      <c r="G95" s="4"/>
      <c r="H95" s="4"/>
      <c r="I95" s="4"/>
      <c r="J95" s="4"/>
      <c r="K95" s="4"/>
      <c r="L95" s="2"/>
      <c r="M95" s="3"/>
      <c r="N95" s="3"/>
      <c r="O95" s="3"/>
      <c r="P95" s="3"/>
      <c r="Q95" s="3"/>
      <c r="R95" s="3"/>
      <c r="S95" s="3"/>
    </row>
    <row r="96" spans="1:19" s="5" customFormat="1" ht="12.75">
      <c r="A96" s="19" t="s">
        <v>14</v>
      </c>
      <c r="B96" s="1"/>
      <c r="C96" s="4"/>
      <c r="D96" s="4"/>
      <c r="E96" s="4"/>
      <c r="F96" s="4"/>
      <c r="G96" s="4"/>
      <c r="H96" s="4"/>
      <c r="I96" s="4"/>
      <c r="J96" s="4"/>
      <c r="K96" s="4"/>
      <c r="L96" s="2"/>
      <c r="M96" s="3"/>
      <c r="N96" s="3"/>
      <c r="O96" s="3"/>
      <c r="P96" s="3"/>
      <c r="Q96" s="3"/>
      <c r="R96" s="3"/>
      <c r="S96" s="3"/>
    </row>
    <row r="97" spans="1:19" s="5" customFormat="1" ht="12.75">
      <c r="A97" s="20" t="s">
        <v>15</v>
      </c>
      <c r="B97" s="1"/>
      <c r="C97" s="4"/>
      <c r="D97" s="4"/>
      <c r="E97" s="4"/>
      <c r="F97" s="4"/>
      <c r="G97" s="4"/>
      <c r="H97" s="4"/>
      <c r="I97" s="4"/>
      <c r="J97" s="4"/>
      <c r="K97" s="4"/>
      <c r="L97" s="2"/>
      <c r="M97" s="3"/>
      <c r="N97" s="3"/>
      <c r="O97" s="3"/>
      <c r="P97" s="3"/>
      <c r="Q97" s="3"/>
      <c r="R97" s="3"/>
      <c r="S97" s="3"/>
    </row>
    <row r="98" spans="1:19" s="5" customFormat="1" ht="12.75" customHeight="1">
      <c r="A98" s="18" t="s">
        <v>19</v>
      </c>
      <c r="B98" s="1"/>
      <c r="C98" s="4"/>
      <c r="D98" s="4"/>
      <c r="E98" s="4"/>
      <c r="F98" s="4"/>
      <c r="G98" s="4"/>
      <c r="H98" s="4"/>
      <c r="I98" s="4"/>
      <c r="J98" s="4"/>
      <c r="K98" s="4"/>
      <c r="L98" s="2"/>
      <c r="M98" s="3"/>
      <c r="N98" s="3"/>
      <c r="O98" s="3"/>
      <c r="P98" s="3"/>
      <c r="Q98" s="3"/>
      <c r="R98" s="3"/>
      <c r="S98" s="3"/>
    </row>
    <row r="99" spans="1:19" s="5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2"/>
      <c r="M99" s="3"/>
      <c r="N99" s="3"/>
      <c r="O99" s="3"/>
      <c r="P99" s="3"/>
      <c r="Q99" s="3"/>
      <c r="R99" s="3"/>
      <c r="S99" s="3"/>
    </row>
    <row r="100" spans="1:19" s="5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2"/>
      <c r="M100" s="3"/>
      <c r="N100" s="3"/>
      <c r="O100" s="3"/>
      <c r="P100" s="3"/>
      <c r="Q100" s="3"/>
      <c r="R100" s="3"/>
      <c r="S100" s="3"/>
    </row>
    <row r="101" spans="1:19" s="5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2"/>
      <c r="M101" s="3"/>
      <c r="N101" s="3"/>
      <c r="O101" s="3"/>
      <c r="P101" s="3"/>
      <c r="Q101" s="3"/>
      <c r="R101" s="3"/>
      <c r="S101" s="3"/>
    </row>
    <row r="102" spans="1:19" s="5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2"/>
      <c r="M102" s="3"/>
      <c r="N102" s="3"/>
      <c r="O102" s="3"/>
      <c r="P102" s="3"/>
      <c r="Q102" s="3"/>
      <c r="R102" s="3"/>
      <c r="S102" s="3"/>
    </row>
    <row r="103" spans="1:19" s="5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2"/>
      <c r="M103" s="3"/>
      <c r="N103" s="3"/>
      <c r="O103" s="3"/>
      <c r="P103" s="3"/>
      <c r="Q103" s="3"/>
      <c r="R103" s="3"/>
      <c r="S103" s="3"/>
    </row>
    <row r="104" spans="1:19" s="5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2"/>
      <c r="M104" s="3"/>
      <c r="N104" s="3"/>
      <c r="O104" s="3"/>
      <c r="P104" s="3"/>
      <c r="Q104" s="3"/>
      <c r="R104" s="3"/>
      <c r="S104" s="3"/>
    </row>
    <row r="105" spans="1:19" s="5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2"/>
      <c r="M105" s="3"/>
      <c r="N105" s="3"/>
      <c r="O105" s="3"/>
      <c r="P105" s="3"/>
      <c r="Q105" s="3"/>
      <c r="R105" s="3"/>
      <c r="S105" s="3"/>
    </row>
    <row r="106" spans="1:19" s="5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2"/>
      <c r="M106" s="3"/>
      <c r="N106" s="3"/>
      <c r="O106" s="3"/>
      <c r="P106" s="3"/>
      <c r="Q106" s="3"/>
      <c r="R106" s="3"/>
      <c r="S106" s="3"/>
    </row>
    <row r="107" spans="1:19" s="5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2"/>
      <c r="M107" s="3"/>
      <c r="N107" s="3"/>
      <c r="O107" s="3"/>
      <c r="P107" s="3"/>
      <c r="Q107" s="3"/>
      <c r="R107" s="3"/>
      <c r="S107" s="3"/>
    </row>
    <row r="108" spans="1:19" s="5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2"/>
      <c r="M108" s="3"/>
      <c r="N108" s="3"/>
      <c r="O108" s="3"/>
      <c r="P108" s="3"/>
      <c r="Q108" s="3"/>
      <c r="R108" s="3"/>
      <c r="S108" s="3"/>
    </row>
    <row r="109" spans="1:19" s="5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2"/>
      <c r="M109" s="3"/>
      <c r="N109" s="3"/>
      <c r="O109" s="3"/>
      <c r="P109" s="3"/>
      <c r="Q109" s="3"/>
      <c r="R109" s="3"/>
      <c r="S109" s="3"/>
    </row>
    <row r="110" spans="1:19" s="5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2"/>
      <c r="M110" s="3"/>
      <c r="N110" s="3"/>
      <c r="O110" s="3"/>
      <c r="P110" s="3"/>
      <c r="Q110" s="3"/>
      <c r="R110" s="3"/>
      <c r="S110" s="3"/>
    </row>
    <row r="111" spans="1:19" s="5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2"/>
      <c r="M111" s="3"/>
      <c r="N111" s="3"/>
      <c r="O111" s="3"/>
      <c r="P111" s="3"/>
      <c r="Q111" s="3"/>
      <c r="R111" s="3"/>
      <c r="S111" s="3"/>
    </row>
    <row r="112" spans="1:19" s="5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2"/>
      <c r="M112" s="3"/>
      <c r="N112" s="3"/>
      <c r="O112" s="3"/>
      <c r="P112" s="3"/>
      <c r="Q112" s="3"/>
      <c r="R112" s="3"/>
      <c r="S112" s="3"/>
    </row>
    <row r="113" spans="1:19" s="5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2"/>
      <c r="M113" s="3"/>
      <c r="N113" s="3"/>
      <c r="O113" s="3"/>
      <c r="P113" s="3"/>
      <c r="Q113" s="3"/>
      <c r="R113" s="3"/>
      <c r="S113" s="3"/>
    </row>
    <row r="114" spans="1:19" s="5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2"/>
      <c r="M114" s="3"/>
      <c r="N114" s="3"/>
      <c r="O114" s="3"/>
      <c r="P114" s="3"/>
      <c r="Q114" s="3"/>
      <c r="R114" s="3"/>
      <c r="S114" s="3"/>
    </row>
    <row r="115" spans="1:19" s="5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2"/>
      <c r="M115" s="3"/>
      <c r="N115" s="3"/>
      <c r="O115" s="3"/>
      <c r="P115" s="3"/>
      <c r="Q115" s="3"/>
      <c r="R115" s="3"/>
      <c r="S115" s="3"/>
    </row>
    <row r="116" spans="1:19" s="5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2"/>
      <c r="M116" s="3"/>
      <c r="N116" s="3"/>
      <c r="O116" s="3"/>
      <c r="P116" s="3"/>
      <c r="Q116" s="3"/>
      <c r="R116" s="3"/>
      <c r="S116" s="3"/>
    </row>
    <row r="117" spans="1:19" s="5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2"/>
      <c r="M117" s="3"/>
      <c r="N117" s="3"/>
      <c r="O117" s="3"/>
      <c r="P117" s="3"/>
      <c r="Q117" s="3"/>
      <c r="R117" s="3"/>
      <c r="S117" s="3"/>
    </row>
    <row r="118" spans="1:19" s="5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2"/>
      <c r="M118" s="3"/>
      <c r="N118" s="3"/>
      <c r="O118" s="3"/>
      <c r="P118" s="3"/>
      <c r="Q118" s="3"/>
      <c r="R118" s="3"/>
      <c r="S118" s="3"/>
    </row>
    <row r="119" spans="1:19" s="5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2"/>
      <c r="M119" s="3"/>
      <c r="N119" s="3"/>
      <c r="O119" s="3"/>
      <c r="P119" s="3"/>
      <c r="Q119" s="3"/>
      <c r="R119" s="3"/>
      <c r="S119" s="3"/>
    </row>
    <row r="120" spans="1:19" s="5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2"/>
      <c r="M120" s="3"/>
      <c r="N120" s="3"/>
      <c r="O120" s="3"/>
      <c r="P120" s="3"/>
      <c r="Q120" s="3"/>
      <c r="R120" s="3"/>
      <c r="S120" s="3"/>
    </row>
    <row r="121" spans="1:19" s="5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2"/>
      <c r="M121" s="3"/>
      <c r="N121" s="3"/>
      <c r="O121" s="3"/>
      <c r="P121" s="3"/>
      <c r="Q121" s="3"/>
      <c r="R121" s="3"/>
      <c r="S121" s="3"/>
    </row>
    <row r="122" spans="1:19" s="5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2"/>
      <c r="M122" s="3"/>
      <c r="N122" s="3"/>
      <c r="O122" s="3"/>
      <c r="P122" s="3"/>
      <c r="Q122" s="3"/>
      <c r="R122" s="3"/>
      <c r="S122" s="3"/>
    </row>
    <row r="123" spans="1:19" s="5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2"/>
      <c r="M123" s="3"/>
      <c r="N123" s="3"/>
      <c r="O123" s="3"/>
      <c r="P123" s="3"/>
      <c r="Q123" s="3"/>
      <c r="R123" s="3"/>
      <c r="S123" s="3"/>
    </row>
    <row r="124" spans="1:19" s="5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2"/>
      <c r="M124" s="3"/>
      <c r="N124" s="3"/>
      <c r="O124" s="3"/>
      <c r="P124" s="3"/>
      <c r="Q124" s="3"/>
      <c r="R124" s="3"/>
      <c r="S124" s="3"/>
    </row>
    <row r="125" spans="1:19" s="5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2"/>
      <c r="M125" s="3"/>
      <c r="N125" s="3"/>
      <c r="O125" s="3"/>
      <c r="P125" s="3"/>
      <c r="Q125" s="3"/>
      <c r="R125" s="3"/>
      <c r="S125" s="3"/>
    </row>
    <row r="126" spans="1:19" s="5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2"/>
      <c r="M126" s="3"/>
      <c r="N126" s="3"/>
      <c r="O126" s="3"/>
      <c r="P126" s="3"/>
      <c r="Q126" s="3"/>
      <c r="R126" s="3"/>
      <c r="S126" s="3"/>
    </row>
    <row r="127" spans="1:19" s="5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2"/>
      <c r="M127" s="3"/>
      <c r="N127" s="3"/>
      <c r="O127" s="3"/>
      <c r="P127" s="3"/>
      <c r="Q127" s="3"/>
      <c r="R127" s="3"/>
      <c r="S127" s="3"/>
    </row>
    <row r="128" spans="1:19" s="5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2"/>
      <c r="M128" s="3"/>
      <c r="N128" s="3"/>
      <c r="O128" s="3"/>
      <c r="P128" s="3"/>
      <c r="Q128" s="3"/>
      <c r="R128" s="3"/>
      <c r="S128" s="3"/>
    </row>
    <row r="129" spans="1:19" s="5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2"/>
      <c r="M129" s="3"/>
      <c r="N129" s="3"/>
      <c r="O129" s="3"/>
      <c r="P129" s="3"/>
      <c r="Q129" s="3"/>
      <c r="R129" s="3"/>
      <c r="S129" s="3"/>
    </row>
    <row r="130" spans="1:19" s="5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2"/>
      <c r="M130" s="3"/>
      <c r="N130" s="3"/>
      <c r="O130" s="3"/>
      <c r="P130" s="3"/>
      <c r="Q130" s="3"/>
      <c r="R130" s="3"/>
      <c r="S130" s="3"/>
    </row>
    <row r="131" spans="1:19" s="5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2"/>
      <c r="M131" s="3"/>
      <c r="N131" s="3"/>
      <c r="O131" s="3"/>
      <c r="P131" s="3"/>
      <c r="Q131" s="3"/>
      <c r="R131" s="3"/>
      <c r="S131" s="3"/>
    </row>
    <row r="132" spans="1:19" s="5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2"/>
      <c r="M132" s="3"/>
      <c r="N132" s="3"/>
      <c r="O132" s="3"/>
      <c r="P132" s="3"/>
      <c r="Q132" s="3"/>
      <c r="R132" s="3"/>
      <c r="S132" s="3"/>
    </row>
    <row r="133" spans="1:19" s="5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2"/>
      <c r="M133" s="3"/>
      <c r="N133" s="3"/>
      <c r="O133" s="3"/>
      <c r="P133" s="3"/>
      <c r="Q133" s="3"/>
      <c r="R133" s="3"/>
      <c r="S133" s="3"/>
    </row>
    <row r="134" spans="1:19" s="5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2"/>
      <c r="M134" s="3"/>
      <c r="N134" s="3"/>
      <c r="O134" s="3"/>
      <c r="P134" s="3"/>
      <c r="Q134" s="3"/>
      <c r="R134" s="3"/>
      <c r="S134" s="3"/>
    </row>
    <row r="135" spans="1:19" s="5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2"/>
      <c r="M135" s="3"/>
      <c r="N135" s="3"/>
      <c r="O135" s="3"/>
      <c r="P135" s="3"/>
      <c r="Q135" s="3"/>
      <c r="R135" s="3"/>
      <c r="S135" s="3"/>
    </row>
    <row r="136" spans="1:19" s="5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2"/>
      <c r="M136" s="3"/>
      <c r="N136" s="3"/>
      <c r="O136" s="3"/>
      <c r="P136" s="3"/>
      <c r="Q136" s="3"/>
      <c r="R136" s="3"/>
      <c r="S136" s="3"/>
    </row>
    <row r="137" spans="1:19" s="5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2"/>
      <c r="M137" s="3"/>
      <c r="N137" s="3"/>
      <c r="O137" s="3"/>
      <c r="P137" s="3"/>
      <c r="Q137" s="3"/>
      <c r="R137" s="3"/>
      <c r="S137" s="3"/>
    </row>
    <row r="138" spans="1:19" s="5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2"/>
      <c r="M138" s="3"/>
      <c r="N138" s="3"/>
      <c r="O138" s="3"/>
      <c r="P138" s="3"/>
      <c r="Q138" s="3"/>
      <c r="R138" s="3"/>
      <c r="S138" s="3"/>
    </row>
    <row r="139" spans="1:19" s="5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2"/>
      <c r="M139" s="3"/>
      <c r="N139" s="3"/>
      <c r="O139" s="3"/>
      <c r="P139" s="3"/>
      <c r="Q139" s="3"/>
      <c r="R139" s="3"/>
      <c r="S139" s="3"/>
    </row>
    <row r="140" spans="1:19" s="5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2"/>
      <c r="M140" s="3"/>
      <c r="N140" s="3"/>
      <c r="O140" s="3"/>
      <c r="P140" s="3"/>
      <c r="Q140" s="3"/>
      <c r="R140" s="3"/>
      <c r="S140" s="3"/>
    </row>
    <row r="141" spans="1:19" s="5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2"/>
      <c r="M141" s="3"/>
      <c r="N141" s="3"/>
      <c r="O141" s="3"/>
      <c r="P141" s="3"/>
      <c r="Q141" s="3"/>
      <c r="R141" s="3"/>
      <c r="S141" s="3"/>
    </row>
    <row r="142" spans="1:19" s="5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2"/>
      <c r="M142" s="3"/>
      <c r="N142" s="3"/>
      <c r="O142" s="3"/>
      <c r="P142" s="3"/>
      <c r="Q142" s="3"/>
      <c r="R142" s="3"/>
      <c r="S142" s="3"/>
    </row>
    <row r="143" spans="1:19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2"/>
      <c r="M143" s="3"/>
      <c r="N143" s="3"/>
      <c r="O143" s="3"/>
      <c r="P143" s="3"/>
      <c r="Q143" s="3"/>
      <c r="R143" s="3"/>
      <c r="S143" s="3"/>
    </row>
    <row r="144" spans="1:19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2"/>
      <c r="M144" s="3"/>
      <c r="N144" s="3"/>
      <c r="O144" s="3"/>
      <c r="P144" s="3"/>
      <c r="Q144" s="3"/>
      <c r="R144" s="3"/>
      <c r="S144" s="3"/>
    </row>
    <row r="145" spans="1:19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2"/>
      <c r="M145" s="3"/>
      <c r="N145" s="3"/>
      <c r="O145" s="3"/>
      <c r="P145" s="3"/>
      <c r="Q145" s="3"/>
      <c r="R145" s="3"/>
      <c r="S145" s="3"/>
    </row>
    <row r="146" spans="1:19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2"/>
      <c r="M146" s="3"/>
      <c r="N146" s="3"/>
      <c r="O146" s="3"/>
      <c r="P146" s="3"/>
      <c r="Q146" s="3"/>
      <c r="R146" s="3"/>
      <c r="S146" s="3"/>
    </row>
    <row r="147" spans="1:19" s="5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2"/>
      <c r="M147" s="3"/>
      <c r="N147" s="3"/>
      <c r="O147" s="3"/>
      <c r="P147" s="3"/>
      <c r="Q147" s="3"/>
      <c r="R147" s="3"/>
      <c r="S147" s="3"/>
    </row>
    <row r="148" spans="1:19" s="5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2"/>
      <c r="M148" s="3"/>
      <c r="N148" s="3"/>
      <c r="O148" s="3"/>
      <c r="P148" s="3"/>
      <c r="Q148" s="3"/>
      <c r="R148" s="3"/>
      <c r="S148" s="3"/>
    </row>
    <row r="149" spans="1:19" s="5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2"/>
      <c r="M149" s="3"/>
      <c r="N149" s="3"/>
      <c r="O149" s="3"/>
      <c r="P149" s="3"/>
      <c r="Q149" s="3"/>
      <c r="R149" s="3"/>
      <c r="S149" s="3"/>
    </row>
    <row r="150" spans="1:19" s="5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2"/>
      <c r="M150" s="3"/>
      <c r="N150" s="3"/>
      <c r="O150" s="3"/>
      <c r="P150" s="3"/>
      <c r="Q150" s="3"/>
      <c r="R150" s="3"/>
      <c r="S150" s="3"/>
    </row>
    <row r="151" spans="1:19" s="5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2"/>
      <c r="M151" s="3"/>
      <c r="N151" s="3"/>
      <c r="O151" s="3"/>
      <c r="P151" s="3"/>
      <c r="Q151" s="3"/>
      <c r="R151" s="3"/>
      <c r="S151" s="3"/>
    </row>
    <row r="152" spans="1:19" s="5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2"/>
      <c r="M152" s="3"/>
      <c r="N152" s="3"/>
      <c r="O152" s="3"/>
      <c r="P152" s="3"/>
      <c r="Q152" s="3"/>
      <c r="R152" s="3"/>
      <c r="S152" s="3"/>
    </row>
    <row r="153" spans="1:19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2"/>
      <c r="M153" s="3"/>
      <c r="N153" s="3"/>
      <c r="O153" s="3"/>
      <c r="P153" s="3"/>
      <c r="Q153" s="3"/>
      <c r="R153" s="3"/>
      <c r="S153" s="3"/>
    </row>
    <row r="154" spans="1:19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2"/>
      <c r="M154" s="3"/>
      <c r="N154" s="3"/>
      <c r="O154" s="3"/>
      <c r="P154" s="3"/>
      <c r="Q154" s="3"/>
      <c r="R154" s="3"/>
      <c r="S154" s="3"/>
    </row>
    <row r="155" spans="1:19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2"/>
      <c r="M155" s="3"/>
      <c r="N155" s="3"/>
      <c r="O155" s="3"/>
      <c r="P155" s="3"/>
      <c r="Q155" s="3"/>
      <c r="R155" s="3"/>
      <c r="S155" s="3"/>
    </row>
    <row r="156" spans="1:19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2"/>
      <c r="M156" s="3"/>
      <c r="N156" s="3"/>
      <c r="O156" s="3"/>
      <c r="P156" s="3"/>
      <c r="Q156" s="3"/>
      <c r="R156" s="3"/>
      <c r="S156" s="3"/>
    </row>
    <row r="157" spans="1:19" s="6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2"/>
      <c r="M157" s="3"/>
      <c r="N157" s="3"/>
      <c r="O157" s="3"/>
      <c r="P157" s="3"/>
      <c r="Q157" s="3"/>
      <c r="R157" s="3"/>
      <c r="S157" s="3"/>
    </row>
    <row r="158" spans="1:19" s="7" customFormat="1" ht="12.7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2"/>
      <c r="M158" s="3"/>
      <c r="N158" s="3"/>
      <c r="O158" s="3"/>
      <c r="P158" s="3"/>
      <c r="Q158" s="3"/>
      <c r="R158" s="3"/>
      <c r="S158" s="3"/>
    </row>
    <row r="159" spans="1:19" s="8" customFormat="1" ht="12.75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2"/>
      <c r="M159" s="3"/>
      <c r="N159" s="3"/>
      <c r="O159" s="3"/>
      <c r="P159" s="3"/>
      <c r="Q159" s="3"/>
      <c r="R159" s="3"/>
      <c r="S159" s="3"/>
    </row>
    <row r="160" spans="1:19" s="5" customFormat="1" ht="12.75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2"/>
      <c r="M160" s="3"/>
      <c r="N160" s="3"/>
      <c r="O160" s="3"/>
      <c r="P160" s="3"/>
      <c r="Q160" s="3"/>
      <c r="R160" s="3"/>
      <c r="S160" s="3"/>
    </row>
    <row r="161" spans="1:19" s="5" customFormat="1" ht="12.75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2"/>
      <c r="M161" s="3"/>
      <c r="N161" s="3"/>
      <c r="O161" s="3"/>
      <c r="P161" s="3"/>
      <c r="Q161" s="3"/>
      <c r="R161" s="3"/>
      <c r="S161" s="3"/>
    </row>
    <row r="162" spans="1:19" s="5" customFormat="1" ht="12.75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2"/>
      <c r="M162" s="3"/>
      <c r="N162" s="3"/>
      <c r="O162" s="3"/>
      <c r="P162" s="3"/>
      <c r="Q162" s="3"/>
      <c r="R162" s="3"/>
      <c r="S162" s="3"/>
    </row>
    <row r="163" spans="1:19" s="6" customFormat="1" ht="12.75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2"/>
      <c r="M163" s="3"/>
      <c r="N163" s="3"/>
      <c r="O163" s="3"/>
      <c r="P163" s="3"/>
      <c r="Q163" s="3"/>
      <c r="R163" s="3"/>
      <c r="S163" s="3"/>
    </row>
    <row r="164" spans="1:19" s="5" customFormat="1" ht="12.75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2"/>
      <c r="M164" s="3"/>
      <c r="N164" s="3"/>
      <c r="O164" s="3"/>
      <c r="P164" s="3"/>
      <c r="Q164" s="3"/>
      <c r="R164" s="3"/>
      <c r="S164" s="3"/>
    </row>
    <row r="165" spans="1:19" s="5" customFormat="1" ht="12.75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2"/>
      <c r="M165" s="3"/>
      <c r="N165" s="3"/>
      <c r="O165" s="3"/>
      <c r="P165" s="3"/>
      <c r="Q165" s="3"/>
      <c r="R165" s="3"/>
      <c r="S165" s="3"/>
    </row>
    <row r="166" spans="1:19" s="5" customFormat="1" ht="12.75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2"/>
      <c r="M166" s="3"/>
      <c r="N166" s="3"/>
      <c r="O166" s="3"/>
      <c r="P166" s="3"/>
      <c r="Q166" s="3"/>
      <c r="R166" s="3"/>
      <c r="S166" s="3"/>
    </row>
    <row r="167" spans="1:19" s="5" customFormat="1" ht="12.75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2"/>
      <c r="M167" s="3"/>
      <c r="N167" s="3"/>
      <c r="O167" s="3"/>
      <c r="P167" s="3"/>
      <c r="Q167" s="3"/>
      <c r="R167" s="3"/>
      <c r="S167" s="3"/>
    </row>
    <row r="168" spans="1:19" s="5" customFormat="1" ht="12.75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2"/>
      <c r="M168" s="3"/>
      <c r="N168" s="3"/>
      <c r="O168" s="3"/>
      <c r="P168" s="3"/>
      <c r="Q168" s="3"/>
      <c r="R168" s="3"/>
      <c r="S168" s="3"/>
    </row>
    <row r="169" spans="1:19" s="5" customFormat="1" ht="12.75">
      <c r="A169" s="3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2"/>
      <c r="M169" s="3"/>
      <c r="N169" s="3"/>
      <c r="O169" s="3"/>
      <c r="P169" s="3"/>
      <c r="Q169" s="3"/>
      <c r="R169" s="3"/>
      <c r="S169" s="3"/>
    </row>
    <row r="170" spans="1:19" s="5" customFormat="1" ht="12.75">
      <c r="A170" s="3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2"/>
      <c r="M170" s="3"/>
      <c r="N170" s="3"/>
      <c r="O170" s="3"/>
      <c r="P170" s="3"/>
      <c r="Q170" s="3"/>
      <c r="R170" s="3"/>
      <c r="S170" s="3"/>
    </row>
    <row r="171" spans="1:19" s="5" customFormat="1" ht="12.75">
      <c r="A171" s="3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2"/>
      <c r="M171" s="3"/>
      <c r="N171" s="3"/>
      <c r="O171" s="3"/>
      <c r="P171" s="3"/>
      <c r="Q171" s="3"/>
      <c r="R171" s="3"/>
      <c r="S171" s="3"/>
    </row>
    <row r="172" spans="1:19" s="6" customFormat="1" ht="12.75">
      <c r="A172" s="3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2"/>
      <c r="M172" s="3"/>
      <c r="N172" s="3"/>
      <c r="O172" s="3"/>
      <c r="P172" s="3"/>
      <c r="Q172" s="3"/>
      <c r="R172" s="3"/>
      <c r="S172" s="3"/>
    </row>
    <row r="173" spans="1:19" s="6" customFormat="1" ht="12.75">
      <c r="A173" s="3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2"/>
      <c r="M173" s="3"/>
      <c r="N173" s="3"/>
      <c r="O173" s="3"/>
      <c r="P173" s="3"/>
      <c r="Q173" s="3"/>
      <c r="R173" s="3"/>
      <c r="S173" s="3"/>
    </row>
    <row r="174" spans="1:19" s="6" customFormat="1" ht="12.75">
      <c r="A174" s="3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2"/>
      <c r="M174" s="3"/>
      <c r="N174" s="3"/>
      <c r="O174" s="3"/>
      <c r="P174" s="3"/>
      <c r="Q174" s="3"/>
      <c r="R174" s="3"/>
      <c r="S174" s="3"/>
    </row>
    <row r="175" spans="1:19" s="6" customFormat="1" ht="12.75">
      <c r="A175" s="3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2"/>
      <c r="M175" s="3"/>
      <c r="N175" s="3"/>
      <c r="O175" s="3"/>
      <c r="P175" s="3"/>
      <c r="Q175" s="3"/>
      <c r="R175" s="3"/>
      <c r="S175" s="3"/>
    </row>
    <row r="176" spans="1:19" s="6" customFormat="1" ht="12.75">
      <c r="A176" s="3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2"/>
      <c r="M176" s="3"/>
      <c r="N176" s="3"/>
      <c r="O176" s="3"/>
      <c r="P176" s="3"/>
      <c r="Q176" s="3"/>
      <c r="R176" s="3"/>
      <c r="S176" s="3"/>
    </row>
    <row r="177" spans="1:19" s="5" customFormat="1" ht="12.75">
      <c r="A177" s="3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2"/>
      <c r="M177" s="3"/>
      <c r="N177" s="3"/>
      <c r="O177" s="3"/>
      <c r="P177" s="3"/>
      <c r="Q177" s="3"/>
      <c r="R177" s="3"/>
      <c r="S177" s="3"/>
    </row>
    <row r="178" spans="1:19" s="5" customFormat="1" ht="12.75">
      <c r="A178" s="3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2"/>
      <c r="M178" s="3"/>
      <c r="N178" s="3"/>
      <c r="O178" s="3"/>
      <c r="P178" s="3"/>
      <c r="Q178" s="3"/>
      <c r="R178" s="3"/>
      <c r="S178" s="3"/>
    </row>
    <row r="179" spans="1:19" s="5" customFormat="1" ht="12.75">
      <c r="A179" s="3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2"/>
      <c r="M179" s="3"/>
      <c r="N179" s="3"/>
      <c r="O179" s="3"/>
      <c r="P179" s="3"/>
      <c r="Q179" s="3"/>
      <c r="R179" s="3"/>
      <c r="S179" s="3"/>
    </row>
    <row r="180" spans="1:19" s="5" customFormat="1" ht="12.75">
      <c r="A180" s="3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2"/>
      <c r="M180" s="3"/>
      <c r="N180" s="3"/>
      <c r="O180" s="3"/>
      <c r="P180" s="3"/>
      <c r="Q180" s="3"/>
      <c r="R180" s="3"/>
      <c r="S180" s="3"/>
    </row>
    <row r="181" spans="1:19" s="5" customFormat="1" ht="12.75">
      <c r="A181" s="3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2"/>
      <c r="M181" s="3"/>
      <c r="N181" s="3"/>
      <c r="O181" s="3"/>
      <c r="P181" s="3"/>
      <c r="Q181" s="3"/>
      <c r="R181" s="3"/>
      <c r="S181" s="3"/>
    </row>
    <row r="182" spans="1:19" s="5" customFormat="1" ht="12.75">
      <c r="A182" s="3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2"/>
      <c r="M182" s="3"/>
      <c r="N182" s="3"/>
      <c r="O182" s="3"/>
      <c r="P182" s="3"/>
      <c r="Q182" s="3"/>
      <c r="R182" s="3"/>
      <c r="S182" s="3"/>
    </row>
    <row r="183" spans="1:19" s="5" customFormat="1" ht="12.75">
      <c r="A183" s="3"/>
      <c r="B183" s="1"/>
      <c r="C183" s="4"/>
      <c r="D183" s="4"/>
      <c r="E183" s="4"/>
      <c r="F183" s="4"/>
      <c r="G183" s="4"/>
      <c r="H183" s="4"/>
      <c r="I183" s="4"/>
      <c r="J183" s="4"/>
      <c r="K183" s="4"/>
      <c r="L183" s="2"/>
      <c r="M183" s="3"/>
      <c r="N183" s="3"/>
      <c r="O183" s="3"/>
      <c r="P183" s="3"/>
      <c r="Q183" s="3"/>
      <c r="R183" s="3"/>
      <c r="S183" s="3"/>
    </row>
    <row r="184" spans="1:19" s="5" customFormat="1" ht="12.75">
      <c r="A184" s="3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2"/>
      <c r="M184" s="3"/>
      <c r="N184" s="3"/>
      <c r="O184" s="3"/>
      <c r="P184" s="3"/>
      <c r="Q184" s="3"/>
      <c r="R184" s="3"/>
      <c r="S184" s="3"/>
    </row>
    <row r="185" spans="1:19" s="5" customFormat="1" ht="12.75">
      <c r="A185" s="3"/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2"/>
      <c r="M185" s="3"/>
      <c r="N185" s="3"/>
      <c r="O185" s="3"/>
      <c r="P185" s="3"/>
      <c r="Q185" s="3"/>
      <c r="R185" s="3"/>
      <c r="S185" s="3"/>
    </row>
    <row r="186" spans="1:19" s="6" customFormat="1" ht="12.75">
      <c r="A186" s="3"/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2"/>
      <c r="M186" s="3"/>
      <c r="N186" s="3"/>
      <c r="O186" s="3"/>
      <c r="P186" s="3"/>
      <c r="Q186" s="3"/>
      <c r="R186" s="3"/>
      <c r="S186" s="3"/>
    </row>
    <row r="187" spans="1:19" s="6" customFormat="1" ht="12.75">
      <c r="A187" s="3"/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2"/>
      <c r="M187" s="3"/>
      <c r="N187" s="3"/>
      <c r="O187" s="3"/>
      <c r="P187" s="3"/>
      <c r="Q187" s="3"/>
      <c r="R187" s="3"/>
      <c r="S187" s="3"/>
    </row>
    <row r="188" spans="1:19" s="6" customFormat="1" ht="12.75">
      <c r="A188" s="3"/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2"/>
      <c r="M188" s="3"/>
      <c r="N188" s="3"/>
      <c r="O188" s="3"/>
      <c r="P188" s="3"/>
      <c r="Q188" s="3"/>
      <c r="R188" s="3"/>
      <c r="S188" s="3"/>
    </row>
    <row r="189" spans="1:19" s="5" customFormat="1" ht="12.75">
      <c r="A189" s="3"/>
      <c r="B189" s="1"/>
      <c r="C189" s="4"/>
      <c r="D189" s="4"/>
      <c r="E189" s="4"/>
      <c r="F189" s="4"/>
      <c r="G189" s="4"/>
      <c r="H189" s="4"/>
      <c r="I189" s="4"/>
      <c r="J189" s="4"/>
      <c r="K189" s="4"/>
      <c r="L189" s="2"/>
      <c r="M189" s="3"/>
      <c r="N189" s="3"/>
      <c r="O189" s="3"/>
      <c r="P189" s="3"/>
      <c r="Q189" s="3"/>
      <c r="R189" s="3"/>
      <c r="S189" s="3"/>
    </row>
    <row r="190" spans="1:19" s="5" customFormat="1" ht="12.75">
      <c r="A190" s="3"/>
      <c r="B190" s="1"/>
      <c r="C190" s="4"/>
      <c r="D190" s="4"/>
      <c r="E190" s="4"/>
      <c r="F190" s="4"/>
      <c r="G190" s="4"/>
      <c r="H190" s="4"/>
      <c r="I190" s="4"/>
      <c r="J190" s="4"/>
      <c r="K190" s="4"/>
      <c r="L190" s="2"/>
      <c r="M190" s="3"/>
      <c r="N190" s="3"/>
      <c r="O190" s="3"/>
      <c r="P190" s="3"/>
      <c r="Q190" s="3"/>
      <c r="R190" s="3"/>
      <c r="S190" s="3"/>
    </row>
    <row r="191" spans="1:19" s="5" customFormat="1" ht="12.75">
      <c r="A191" s="3"/>
      <c r="B191" s="1"/>
      <c r="C191" s="4"/>
      <c r="D191" s="4"/>
      <c r="E191" s="4"/>
      <c r="F191" s="4"/>
      <c r="G191" s="4"/>
      <c r="H191" s="4"/>
      <c r="I191" s="4"/>
      <c r="J191" s="4"/>
      <c r="K191" s="4"/>
      <c r="L191" s="2"/>
      <c r="M191" s="3"/>
      <c r="N191" s="3"/>
      <c r="O191" s="3"/>
      <c r="P191" s="3"/>
      <c r="Q191" s="3"/>
      <c r="R191" s="3"/>
      <c r="S191" s="3"/>
    </row>
    <row r="192" spans="1:19" s="5" customFormat="1" ht="12.75">
      <c r="A192" s="3"/>
      <c r="B192" s="1"/>
      <c r="C192" s="4"/>
      <c r="D192" s="4"/>
      <c r="E192" s="4"/>
      <c r="F192" s="4"/>
      <c r="G192" s="4"/>
      <c r="H192" s="4"/>
      <c r="I192" s="4"/>
      <c r="J192" s="4"/>
      <c r="K192" s="4"/>
      <c r="L192" s="2"/>
      <c r="M192" s="3"/>
      <c r="N192" s="3"/>
      <c r="O192" s="3"/>
      <c r="P192" s="3"/>
      <c r="Q192" s="3"/>
      <c r="R192" s="3"/>
      <c r="S192" s="3"/>
    </row>
    <row r="193" spans="1:19" s="5" customFormat="1" ht="12.75">
      <c r="A193" s="3"/>
      <c r="B193" s="1"/>
      <c r="C193" s="4"/>
      <c r="D193" s="4"/>
      <c r="E193" s="4"/>
      <c r="F193" s="4"/>
      <c r="G193" s="4"/>
      <c r="H193" s="4"/>
      <c r="I193" s="4"/>
      <c r="J193" s="4"/>
      <c r="K193" s="4"/>
      <c r="L193" s="2"/>
      <c r="M193" s="3"/>
      <c r="N193" s="3"/>
      <c r="O193" s="3"/>
      <c r="P193" s="3"/>
      <c r="Q193" s="3"/>
      <c r="R193" s="3"/>
      <c r="S193" s="3"/>
    </row>
    <row r="194" spans="1:19" s="5" customFormat="1" ht="12.75">
      <c r="A194" s="3"/>
      <c r="B194" s="1"/>
      <c r="C194" s="4"/>
      <c r="D194" s="4"/>
      <c r="E194" s="4"/>
      <c r="F194" s="4"/>
      <c r="G194" s="4"/>
      <c r="H194" s="4"/>
      <c r="I194" s="4"/>
      <c r="J194" s="4"/>
      <c r="K194" s="4"/>
      <c r="L194" s="2"/>
      <c r="M194" s="3"/>
      <c r="N194" s="3"/>
      <c r="O194" s="3"/>
      <c r="P194" s="3"/>
      <c r="Q194" s="3"/>
      <c r="R194" s="3"/>
      <c r="S194" s="3"/>
    </row>
    <row r="195" spans="1:19" s="5" customFormat="1" ht="12.75">
      <c r="A195" s="3"/>
      <c r="B195" s="1"/>
      <c r="C195" s="4"/>
      <c r="D195" s="4"/>
      <c r="E195" s="4"/>
      <c r="F195" s="4"/>
      <c r="G195" s="4"/>
      <c r="H195" s="4"/>
      <c r="I195" s="4"/>
      <c r="J195" s="4"/>
      <c r="K195" s="4"/>
      <c r="L195" s="2"/>
      <c r="M195" s="3"/>
      <c r="N195" s="3"/>
      <c r="O195" s="3"/>
      <c r="P195" s="3"/>
      <c r="Q195" s="3"/>
      <c r="R195" s="3"/>
      <c r="S195" s="3"/>
    </row>
    <row r="196" spans="1:19" s="6" customFormat="1" ht="12.75">
      <c r="A196" s="3"/>
      <c r="B196" s="1"/>
      <c r="C196" s="4"/>
      <c r="D196" s="4"/>
      <c r="E196" s="4"/>
      <c r="F196" s="4"/>
      <c r="G196" s="4"/>
      <c r="H196" s="4"/>
      <c r="I196" s="4"/>
      <c r="J196" s="4"/>
      <c r="K196" s="4"/>
      <c r="L196" s="2"/>
      <c r="M196" s="3"/>
      <c r="N196" s="3"/>
      <c r="O196" s="3"/>
      <c r="P196" s="3"/>
      <c r="Q196" s="3"/>
      <c r="R196" s="3"/>
      <c r="S196" s="3"/>
    </row>
    <row r="197" spans="1:19" s="5" customFormat="1" ht="12.75">
      <c r="A197" s="3"/>
      <c r="B197" s="1"/>
      <c r="C197" s="4"/>
      <c r="D197" s="4"/>
      <c r="E197" s="4"/>
      <c r="F197" s="4"/>
      <c r="G197" s="4"/>
      <c r="H197" s="4"/>
      <c r="I197" s="4"/>
      <c r="J197" s="4"/>
      <c r="K197" s="4"/>
      <c r="L197" s="2"/>
      <c r="M197" s="3"/>
      <c r="N197" s="3"/>
      <c r="O197" s="3"/>
      <c r="P197" s="3"/>
      <c r="Q197" s="3"/>
      <c r="R197" s="3"/>
      <c r="S197" s="3"/>
    </row>
    <row r="198" spans="1:19" s="5" customFormat="1" ht="12.75">
      <c r="A198" s="3"/>
      <c r="B198" s="1"/>
      <c r="C198" s="4"/>
      <c r="D198" s="4"/>
      <c r="E198" s="4"/>
      <c r="F198" s="4"/>
      <c r="G198" s="4"/>
      <c r="H198" s="4"/>
      <c r="I198" s="4"/>
      <c r="J198" s="4"/>
      <c r="K198" s="4"/>
      <c r="L198" s="2"/>
      <c r="M198" s="3"/>
      <c r="N198" s="3"/>
      <c r="O198" s="3"/>
      <c r="P198" s="3"/>
      <c r="Q198" s="3"/>
      <c r="R198" s="3"/>
      <c r="S198" s="3"/>
    </row>
    <row r="199" spans="1:19" s="5" customFormat="1" ht="12.75">
      <c r="A199" s="3"/>
      <c r="B199" s="1"/>
      <c r="C199" s="4"/>
      <c r="D199" s="4"/>
      <c r="E199" s="4"/>
      <c r="F199" s="4"/>
      <c r="G199" s="4"/>
      <c r="H199" s="4"/>
      <c r="I199" s="4"/>
      <c r="J199" s="4"/>
      <c r="K199" s="4"/>
      <c r="L199" s="2"/>
      <c r="M199" s="3"/>
      <c r="N199" s="3"/>
      <c r="O199" s="3"/>
      <c r="P199" s="3"/>
      <c r="Q199" s="3"/>
      <c r="R199" s="3"/>
      <c r="S199" s="3"/>
    </row>
    <row r="200" spans="1:19" s="5" customFormat="1" ht="12.75">
      <c r="A200" s="3"/>
      <c r="B200" s="1"/>
      <c r="C200" s="4"/>
      <c r="D200" s="4"/>
      <c r="E200" s="4"/>
      <c r="F200" s="4"/>
      <c r="G200" s="4"/>
      <c r="H200" s="4"/>
      <c r="I200" s="4"/>
      <c r="J200" s="4"/>
      <c r="K200" s="4"/>
      <c r="L200" s="2"/>
      <c r="M200" s="3"/>
      <c r="N200" s="3"/>
      <c r="O200" s="3"/>
      <c r="P200" s="3"/>
      <c r="Q200" s="3"/>
      <c r="R200" s="3"/>
      <c r="S200" s="3"/>
    </row>
    <row r="201" spans="1:19" s="5" customFormat="1" ht="12.75">
      <c r="A201" s="3"/>
      <c r="B201" s="1"/>
      <c r="C201" s="4"/>
      <c r="D201" s="4"/>
      <c r="E201" s="4"/>
      <c r="F201" s="4"/>
      <c r="G201" s="4"/>
      <c r="H201" s="4"/>
      <c r="I201" s="4"/>
      <c r="J201" s="4"/>
      <c r="K201" s="4"/>
      <c r="L201" s="2"/>
      <c r="M201" s="3"/>
      <c r="N201" s="3"/>
      <c r="O201" s="3"/>
      <c r="P201" s="3"/>
      <c r="Q201" s="3"/>
      <c r="R201" s="3"/>
      <c r="S201" s="3"/>
    </row>
    <row r="202" spans="1:19" s="5" customFormat="1" ht="12.75">
      <c r="A202" s="3"/>
      <c r="B202" s="1"/>
      <c r="C202" s="4"/>
      <c r="D202" s="4"/>
      <c r="E202" s="4"/>
      <c r="F202" s="4"/>
      <c r="G202" s="4"/>
      <c r="H202" s="4"/>
      <c r="I202" s="4"/>
      <c r="J202" s="4"/>
      <c r="K202" s="4"/>
      <c r="L202" s="2"/>
      <c r="M202" s="3"/>
      <c r="N202" s="3"/>
      <c r="O202" s="3"/>
      <c r="P202" s="3"/>
      <c r="Q202" s="3"/>
      <c r="R202" s="3"/>
      <c r="S202" s="3"/>
    </row>
    <row r="203" spans="1:19" s="5" customFormat="1" ht="12.75">
      <c r="A203" s="3"/>
      <c r="B203" s="1"/>
      <c r="C203" s="4"/>
      <c r="D203" s="4"/>
      <c r="E203" s="4"/>
      <c r="F203" s="4"/>
      <c r="G203" s="4"/>
      <c r="H203" s="4"/>
      <c r="I203" s="4"/>
      <c r="J203" s="4"/>
      <c r="K203" s="4"/>
      <c r="L203" s="2"/>
      <c r="M203" s="3"/>
      <c r="N203" s="3"/>
      <c r="O203" s="3"/>
      <c r="P203" s="3"/>
      <c r="Q203" s="3"/>
      <c r="R203" s="3"/>
      <c r="S203" s="3"/>
    </row>
    <row r="204" spans="1:19" s="5" customFormat="1" ht="12.75">
      <c r="A204" s="3"/>
      <c r="B204" s="1"/>
      <c r="C204" s="4"/>
      <c r="D204" s="4"/>
      <c r="E204" s="4"/>
      <c r="F204" s="4"/>
      <c r="G204" s="4"/>
      <c r="H204" s="4"/>
      <c r="I204" s="4"/>
      <c r="J204" s="4"/>
      <c r="K204" s="4"/>
      <c r="L204" s="2"/>
      <c r="M204" s="3"/>
      <c r="N204" s="3"/>
      <c r="O204" s="3"/>
      <c r="P204" s="3"/>
      <c r="Q204" s="3"/>
      <c r="R204" s="3"/>
      <c r="S204" s="3"/>
    </row>
    <row r="205" spans="1:19" s="5" customFormat="1" ht="12.75">
      <c r="A205" s="3"/>
      <c r="B205" s="1"/>
      <c r="C205" s="4"/>
      <c r="D205" s="4"/>
      <c r="E205" s="4"/>
      <c r="F205" s="4"/>
      <c r="G205" s="4"/>
      <c r="H205" s="4"/>
      <c r="I205" s="4"/>
      <c r="J205" s="4"/>
      <c r="K205" s="4"/>
      <c r="L205" s="2"/>
      <c r="M205" s="3"/>
      <c r="N205" s="3"/>
      <c r="O205" s="3"/>
      <c r="P205" s="3"/>
      <c r="Q205" s="3"/>
      <c r="R205" s="3"/>
      <c r="S205" s="3"/>
    </row>
  </sheetData>
  <sheetProtection/>
  <mergeCells count="107">
    <mergeCell ref="G84:L84"/>
    <mergeCell ref="M84:S84"/>
    <mergeCell ref="G77:L77"/>
    <mergeCell ref="M77:S77"/>
    <mergeCell ref="A79:B79"/>
    <mergeCell ref="A85:B85"/>
    <mergeCell ref="G85:L85"/>
    <mergeCell ref="M85:S85"/>
    <mergeCell ref="A83:B83"/>
    <mergeCell ref="G83:L83"/>
    <mergeCell ref="M83:S83"/>
    <mergeCell ref="A84:B84"/>
    <mergeCell ref="A75:B75"/>
    <mergeCell ref="G75:L75"/>
    <mergeCell ref="A80:B80"/>
    <mergeCell ref="G80:L80"/>
    <mergeCell ref="M80:S80"/>
    <mergeCell ref="A81:B81"/>
    <mergeCell ref="G81:L81"/>
    <mergeCell ref="M81:S81"/>
    <mergeCell ref="A77:B77"/>
    <mergeCell ref="C77:F77"/>
    <mergeCell ref="C71:F71"/>
    <mergeCell ref="G71:L71"/>
    <mergeCell ref="M71:S71"/>
    <mergeCell ref="A74:B74"/>
    <mergeCell ref="G74:L74"/>
    <mergeCell ref="M74:S74"/>
    <mergeCell ref="M75:S75"/>
    <mergeCell ref="A76:B76"/>
    <mergeCell ref="A41:B41"/>
    <mergeCell ref="G41:L41"/>
    <mergeCell ref="M41:S41"/>
    <mergeCell ref="A42:B42"/>
    <mergeCell ref="G42:L42"/>
    <mergeCell ref="A82:B82"/>
    <mergeCell ref="C82:F82"/>
    <mergeCell ref="G82:L82"/>
    <mergeCell ref="M82:S82"/>
    <mergeCell ref="A71:B71"/>
    <mergeCell ref="A25:B25"/>
    <mergeCell ref="G25:L25"/>
    <mergeCell ref="M25:S25"/>
    <mergeCell ref="A26:B26"/>
    <mergeCell ref="C26:F26"/>
    <mergeCell ref="G26:L26"/>
    <mergeCell ref="M26:S26"/>
    <mergeCell ref="G14:L14"/>
    <mergeCell ref="M14:S14"/>
    <mergeCell ref="A23:B23"/>
    <mergeCell ref="G23:L23"/>
    <mergeCell ref="M23:S23"/>
    <mergeCell ref="A24:B24"/>
    <mergeCell ref="G24:L24"/>
    <mergeCell ref="M24:S24"/>
    <mergeCell ref="A16:B16"/>
    <mergeCell ref="C16:F16"/>
    <mergeCell ref="G16:L16"/>
    <mergeCell ref="M16:S16"/>
    <mergeCell ref="A2:N2"/>
    <mergeCell ref="A6:B6"/>
    <mergeCell ref="C6:F6"/>
    <mergeCell ref="G6:L6"/>
    <mergeCell ref="M6:S6"/>
    <mergeCell ref="A13:B13"/>
    <mergeCell ref="M3:N4"/>
    <mergeCell ref="O3:P4"/>
    <mergeCell ref="Q3:R4"/>
    <mergeCell ref="S3:S4"/>
    <mergeCell ref="A15:B15"/>
    <mergeCell ref="G15:L15"/>
    <mergeCell ref="M15:S15"/>
    <mergeCell ref="G13:L13"/>
    <mergeCell ref="M13:S13"/>
    <mergeCell ref="A14:B14"/>
    <mergeCell ref="A3:A4"/>
    <mergeCell ref="B3:B4"/>
    <mergeCell ref="C3:F3"/>
    <mergeCell ref="G3:J3"/>
    <mergeCell ref="K3:K4"/>
    <mergeCell ref="L3:L4"/>
    <mergeCell ref="M70:S70"/>
    <mergeCell ref="A62:B62"/>
    <mergeCell ref="G62:L62"/>
    <mergeCell ref="M62:S62"/>
    <mergeCell ref="M42:S42"/>
    <mergeCell ref="A43:B43"/>
    <mergeCell ref="G43:L43"/>
    <mergeCell ref="M43:S43"/>
    <mergeCell ref="G76:L76"/>
    <mergeCell ref="M76:S76"/>
    <mergeCell ref="A68:B68"/>
    <mergeCell ref="G68:L68"/>
    <mergeCell ref="M68:S68"/>
    <mergeCell ref="A69:B69"/>
    <mergeCell ref="G69:L69"/>
    <mergeCell ref="M69:S69"/>
    <mergeCell ref="A70:B70"/>
    <mergeCell ref="G70:L70"/>
    <mergeCell ref="G79:L79"/>
    <mergeCell ref="M79:S79"/>
    <mergeCell ref="A63:B63"/>
    <mergeCell ref="G63:L63"/>
    <mergeCell ref="M63:S63"/>
    <mergeCell ref="A64:B64"/>
    <mergeCell ref="G64:L64"/>
    <mergeCell ref="M64:S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28125" defaultRowHeight="12.75"/>
  <cols>
    <col min="1" max="1" width="22.00390625" style="21" bestFit="1" customWidth="1"/>
    <col min="2" max="2" width="23.7109375" style="21" bestFit="1" customWidth="1"/>
    <col min="3" max="3" width="9.28125" style="21" customWidth="1"/>
    <col min="4" max="4" width="24.00390625" style="21" bestFit="1" customWidth="1"/>
    <col min="5" max="16384" width="9.28125" style="21" customWidth="1"/>
  </cols>
  <sheetData>
    <row r="1" spans="1:5" ht="15">
      <c r="A1" s="21" t="s">
        <v>23</v>
      </c>
      <c r="B1" s="21" t="s">
        <v>24</v>
      </c>
      <c r="C1" s="21" t="s">
        <v>20</v>
      </c>
      <c r="D1" s="21" t="s">
        <v>21</v>
      </c>
      <c r="E1" s="21" t="s">
        <v>22</v>
      </c>
    </row>
    <row r="2" spans="1:5" ht="15">
      <c r="A2" s="21" t="s">
        <v>25</v>
      </c>
      <c r="B2" s="21" t="s">
        <v>26</v>
      </c>
      <c r="C2" s="21" t="s">
        <v>20</v>
      </c>
      <c r="D2" s="21" t="s">
        <v>21</v>
      </c>
      <c r="E2" s="21" t="s">
        <v>22</v>
      </c>
    </row>
    <row r="3" spans="1:4" ht="15">
      <c r="A3" s="21" t="s">
        <v>27</v>
      </c>
      <c r="B3" s="21" t="s">
        <v>28</v>
      </c>
      <c r="C3" s="21" t="s">
        <v>29</v>
      </c>
      <c r="D3" s="21" t="s">
        <v>30</v>
      </c>
    </row>
    <row r="4" spans="1:4" ht="15">
      <c r="A4" s="21" t="s">
        <v>31</v>
      </c>
      <c r="B4" s="21" t="s">
        <v>32</v>
      </c>
      <c r="D4" s="21" t="s">
        <v>29</v>
      </c>
    </row>
    <row r="5" ht="15">
      <c r="B5" s="21" t="s">
        <v>33</v>
      </c>
    </row>
    <row r="6" ht="15">
      <c r="B6" s="21" t="s">
        <v>34</v>
      </c>
    </row>
    <row r="7" ht="15">
      <c r="B7" s="21" t="s">
        <v>35</v>
      </c>
    </row>
    <row r="8" ht="15">
      <c r="B8" s="21" t="s">
        <v>36</v>
      </c>
    </row>
    <row r="9" ht="15">
      <c r="B9" s="21" t="s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bandazo</cp:lastModifiedBy>
  <cp:lastPrinted>2017-01-27T08:23:00Z</cp:lastPrinted>
  <dcterms:created xsi:type="dcterms:W3CDTF">2009-11-09T08:26:21Z</dcterms:created>
  <dcterms:modified xsi:type="dcterms:W3CDTF">2017-10-18T08:28:28Z</dcterms:modified>
  <cp:category/>
  <cp:version/>
  <cp:contentType/>
  <cp:contentStatus/>
</cp:coreProperties>
</file>